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uger/UNASTeam Dropbox/Lasse Mønsted/UNAS ENGINE/02 UNAS 1-page tools/"/>
    </mc:Choice>
  </mc:AlternateContent>
  <xr:revisionPtr revIDLastSave="0" documentId="13_ncr:1_{F093296E-7882-D549-8382-E4EF9F31691E}" xr6:coauthVersionLast="47" xr6:coauthVersionMax="47" xr10:uidLastSave="{00000000-0000-0000-0000-000000000000}"/>
  <bookViews>
    <workbookView xWindow="0" yWindow="0" windowWidth="40960" windowHeight="25600" activeTab="3" xr2:uid="{00000000-000D-0000-FFFF-FFFF00000000}"/>
  </bookViews>
  <sheets>
    <sheet name="Monthly Operating Budget" sheetId="5" r:id="rId1"/>
    <sheet name="Annual Operating Budget" sheetId="4" r:id="rId2"/>
    <sheet name="Team Budget Example" sheetId="2" r:id="rId3"/>
    <sheet name="Reporting on Operating Budget" sheetId="6" r:id="rId4"/>
    <sheet name="ReportinOperating Budget -BLANK" sheetId="7" r:id="rId5"/>
    <sheet name="DANSK Driftsbudget 12 måneder" sheetId="1" r:id="rId6"/>
  </sheets>
  <externalReferences>
    <externalReference r:id="rId7"/>
    <externalReference r:id="rId8"/>
  </externalReferences>
  <definedNames>
    <definedName name="_xlnm.Print_Area" localSheetId="1">'Annual Operating Budget'!$B$3:$S$53</definedName>
    <definedName name="_xlnm.Print_Area" localSheetId="0">'Monthly Operating Budget'!$B$2:$E$67</definedName>
    <definedName name="_xlnm.Print_Area" localSheetId="3">'Reporting on Operating Budget'!$B$2:$S$96</definedName>
    <definedName name="_xlnm.Print_Area" localSheetId="4">'ReportinOperating Budget -BLANK'!$B$1:$S$95</definedName>
    <definedName name="_xlnm.Print_Area" localSheetId="2">'Team Budget Example'!$A$1:$E$4</definedName>
    <definedName name="Type" localSheetId="0">#REF!</definedName>
    <definedName name="Type" localSheetId="4">#REF!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7" l="1"/>
  <c r="J11" i="7"/>
  <c r="N11" i="7"/>
  <c r="R11" i="7"/>
  <c r="S11" i="7"/>
  <c r="F12" i="7"/>
  <c r="F13" i="7" s="1"/>
  <c r="J12" i="7"/>
  <c r="J15" i="7" s="1"/>
  <c r="N12" i="7"/>
  <c r="R12" i="7"/>
  <c r="R13" i="7" s="1"/>
  <c r="C13" i="7"/>
  <c r="D13" i="7"/>
  <c r="E13" i="7"/>
  <c r="G13" i="7"/>
  <c r="H13" i="7"/>
  <c r="I13" i="7"/>
  <c r="J13" i="7"/>
  <c r="K13" i="7"/>
  <c r="L13" i="7"/>
  <c r="M13" i="7"/>
  <c r="N13" i="7"/>
  <c r="O13" i="7"/>
  <c r="P13" i="7"/>
  <c r="Q13" i="7"/>
  <c r="F14" i="7"/>
  <c r="J14" i="7"/>
  <c r="N14" i="7"/>
  <c r="R14" i="7"/>
  <c r="S14" i="7"/>
  <c r="C15" i="7"/>
  <c r="D15" i="7"/>
  <c r="E15" i="7"/>
  <c r="F15" i="7"/>
  <c r="S15" i="7" s="1"/>
  <c r="G15" i="7"/>
  <c r="H15" i="7"/>
  <c r="I15" i="7"/>
  <c r="K15" i="7"/>
  <c r="L15" i="7"/>
  <c r="M15" i="7"/>
  <c r="N15" i="7"/>
  <c r="O15" i="7"/>
  <c r="P15" i="7"/>
  <c r="Q15" i="7"/>
  <c r="R15" i="7"/>
  <c r="F17" i="7"/>
  <c r="J17" i="7"/>
  <c r="N17" i="7"/>
  <c r="R17" i="7"/>
  <c r="S17" i="7"/>
  <c r="F18" i="7"/>
  <c r="F21" i="7" s="1"/>
  <c r="J18" i="7"/>
  <c r="J21" i="7" s="1"/>
  <c r="N18" i="7"/>
  <c r="R18" i="7"/>
  <c r="R21" i="7" s="1"/>
  <c r="S18" i="7"/>
  <c r="C19" i="7"/>
  <c r="D19" i="7"/>
  <c r="E19" i="7"/>
  <c r="G19" i="7"/>
  <c r="H19" i="7"/>
  <c r="I19" i="7"/>
  <c r="K19" i="7"/>
  <c r="L19" i="7"/>
  <c r="M19" i="7"/>
  <c r="N19" i="7"/>
  <c r="O19" i="7"/>
  <c r="P19" i="7"/>
  <c r="Q19" i="7"/>
  <c r="F20" i="7"/>
  <c r="J20" i="7"/>
  <c r="N20" i="7"/>
  <c r="R20" i="7"/>
  <c r="S20" i="7" s="1"/>
  <c r="C21" i="7"/>
  <c r="D21" i="7"/>
  <c r="E21" i="7"/>
  <c r="G21" i="7"/>
  <c r="H21" i="7"/>
  <c r="I21" i="7"/>
  <c r="K21" i="7"/>
  <c r="L21" i="7"/>
  <c r="M21" i="7"/>
  <c r="N21" i="7"/>
  <c r="O21" i="7"/>
  <c r="P21" i="7"/>
  <c r="Q21" i="7"/>
  <c r="F23" i="7"/>
  <c r="J23" i="7"/>
  <c r="N23" i="7"/>
  <c r="R23" i="7"/>
  <c r="S23" i="7" s="1"/>
  <c r="F24" i="7"/>
  <c r="F27" i="7" s="1"/>
  <c r="J24" i="7"/>
  <c r="J27" i="7" s="1"/>
  <c r="N24" i="7"/>
  <c r="R24" i="7"/>
  <c r="R27" i="7" s="1"/>
  <c r="S24" i="7"/>
  <c r="C25" i="7"/>
  <c r="D25" i="7"/>
  <c r="E25" i="7"/>
  <c r="G25" i="7"/>
  <c r="H25" i="7"/>
  <c r="I25" i="7"/>
  <c r="K25" i="7"/>
  <c r="L25" i="7"/>
  <c r="M25" i="7"/>
  <c r="N25" i="7"/>
  <c r="O25" i="7"/>
  <c r="P25" i="7"/>
  <c r="Q25" i="7"/>
  <c r="F26" i="7"/>
  <c r="J26" i="7"/>
  <c r="N26" i="7"/>
  <c r="S26" i="7" s="1"/>
  <c r="R26" i="7"/>
  <c r="C27" i="7"/>
  <c r="D27" i="7"/>
  <c r="E27" i="7"/>
  <c r="G27" i="7"/>
  <c r="H27" i="7"/>
  <c r="I27" i="7"/>
  <c r="K27" i="7"/>
  <c r="L27" i="7"/>
  <c r="M27" i="7"/>
  <c r="N27" i="7"/>
  <c r="O27" i="7"/>
  <c r="P27" i="7"/>
  <c r="Q27" i="7"/>
  <c r="F29" i="7"/>
  <c r="J29" i="7"/>
  <c r="N29" i="7"/>
  <c r="R29" i="7"/>
  <c r="S29" i="7"/>
  <c r="F30" i="7"/>
  <c r="S30" i="7" s="1"/>
  <c r="J30" i="7"/>
  <c r="J33" i="7" s="1"/>
  <c r="N30" i="7"/>
  <c r="N31" i="7" s="1"/>
  <c r="R30" i="7"/>
  <c r="R33" i="7" s="1"/>
  <c r="C31" i="7"/>
  <c r="D31" i="7"/>
  <c r="E31" i="7"/>
  <c r="G31" i="7"/>
  <c r="H31" i="7"/>
  <c r="I31" i="7"/>
  <c r="J31" i="7"/>
  <c r="K31" i="7"/>
  <c r="L31" i="7"/>
  <c r="M31" i="7"/>
  <c r="O31" i="7"/>
  <c r="P31" i="7"/>
  <c r="Q31" i="7"/>
  <c r="F32" i="7"/>
  <c r="J32" i="7"/>
  <c r="N32" i="7"/>
  <c r="R32" i="7"/>
  <c r="S32" i="7"/>
  <c r="C33" i="7"/>
  <c r="D33" i="7"/>
  <c r="E33" i="7"/>
  <c r="G33" i="7"/>
  <c r="H33" i="7"/>
  <c r="I33" i="7"/>
  <c r="K33" i="7"/>
  <c r="L33" i="7"/>
  <c r="M33" i="7"/>
  <c r="N33" i="7"/>
  <c r="O33" i="7"/>
  <c r="P33" i="7"/>
  <c r="Q33" i="7"/>
  <c r="F35" i="7"/>
  <c r="J35" i="7"/>
  <c r="N35" i="7"/>
  <c r="R35" i="7"/>
  <c r="R37" i="7" s="1"/>
  <c r="S35" i="7"/>
  <c r="F36" i="7"/>
  <c r="S36" i="7" s="1"/>
  <c r="J36" i="7"/>
  <c r="J39" i="7" s="1"/>
  <c r="N36" i="7"/>
  <c r="N37" i="7" s="1"/>
  <c r="R36" i="7"/>
  <c r="C37" i="7"/>
  <c r="D37" i="7"/>
  <c r="E37" i="7"/>
  <c r="G37" i="7"/>
  <c r="H37" i="7"/>
  <c r="I37" i="7"/>
  <c r="K37" i="7"/>
  <c r="L37" i="7"/>
  <c r="M37" i="7"/>
  <c r="O37" i="7"/>
  <c r="P37" i="7"/>
  <c r="Q37" i="7"/>
  <c r="F38" i="7"/>
  <c r="J38" i="7"/>
  <c r="N38" i="7"/>
  <c r="R38" i="7"/>
  <c r="R39" i="7" s="1"/>
  <c r="S38" i="7"/>
  <c r="C39" i="7"/>
  <c r="D39" i="7"/>
  <c r="E39" i="7"/>
  <c r="G39" i="7"/>
  <c r="H39" i="7"/>
  <c r="I39" i="7"/>
  <c r="K39" i="7"/>
  <c r="L39" i="7"/>
  <c r="M39" i="7"/>
  <c r="N39" i="7"/>
  <c r="O39" i="7"/>
  <c r="P39" i="7"/>
  <c r="Q39" i="7"/>
  <c r="F41" i="7"/>
  <c r="J41" i="7"/>
  <c r="N41" i="7"/>
  <c r="N43" i="7" s="1"/>
  <c r="R41" i="7"/>
  <c r="R43" i="7" s="1"/>
  <c r="F42" i="7"/>
  <c r="S42" i="7" s="1"/>
  <c r="J42" i="7"/>
  <c r="J45" i="7" s="1"/>
  <c r="N42" i="7"/>
  <c r="R42" i="7"/>
  <c r="C43" i="7"/>
  <c r="D43" i="7"/>
  <c r="E43" i="7"/>
  <c r="G43" i="7"/>
  <c r="H43" i="7"/>
  <c r="I43" i="7"/>
  <c r="K43" i="7"/>
  <c r="L43" i="7"/>
  <c r="M43" i="7"/>
  <c r="O43" i="7"/>
  <c r="P43" i="7"/>
  <c r="Q43" i="7"/>
  <c r="F44" i="7"/>
  <c r="S44" i="7" s="1"/>
  <c r="J44" i="7"/>
  <c r="N44" i="7"/>
  <c r="N45" i="7" s="1"/>
  <c r="R44" i="7"/>
  <c r="R45" i="7" s="1"/>
  <c r="C45" i="7"/>
  <c r="D45" i="7"/>
  <c r="E45" i="7"/>
  <c r="G45" i="7"/>
  <c r="H45" i="7"/>
  <c r="I45" i="7"/>
  <c r="K45" i="7"/>
  <c r="L45" i="7"/>
  <c r="M45" i="7"/>
  <c r="O45" i="7"/>
  <c r="P45" i="7"/>
  <c r="Q45" i="7"/>
  <c r="F47" i="7"/>
  <c r="J47" i="7"/>
  <c r="N47" i="7"/>
  <c r="N49" i="7" s="1"/>
  <c r="R47" i="7"/>
  <c r="R49" i="7" s="1"/>
  <c r="S47" i="7"/>
  <c r="F48" i="7"/>
  <c r="S48" i="7" s="1"/>
  <c r="J48" i="7"/>
  <c r="N48" i="7"/>
  <c r="R48" i="7"/>
  <c r="C49" i="7"/>
  <c r="D49" i="7"/>
  <c r="E49" i="7"/>
  <c r="G49" i="7"/>
  <c r="H49" i="7"/>
  <c r="I49" i="7"/>
  <c r="J49" i="7"/>
  <c r="K49" i="7"/>
  <c r="L49" i="7"/>
  <c r="M49" i="7"/>
  <c r="O49" i="7"/>
  <c r="P49" i="7"/>
  <c r="Q49" i="7"/>
  <c r="F50" i="7"/>
  <c r="S50" i="7" s="1"/>
  <c r="J50" i="7"/>
  <c r="J51" i="7" s="1"/>
  <c r="N50" i="7"/>
  <c r="N51" i="7" s="1"/>
  <c r="R50" i="7"/>
  <c r="C51" i="7"/>
  <c r="D51" i="7"/>
  <c r="E51" i="7"/>
  <c r="G51" i="7"/>
  <c r="H51" i="7"/>
  <c r="I51" i="7"/>
  <c r="K51" i="7"/>
  <c r="L51" i="7"/>
  <c r="M51" i="7"/>
  <c r="O51" i="7"/>
  <c r="P51" i="7"/>
  <c r="Q51" i="7"/>
  <c r="R51" i="7"/>
  <c r="F55" i="7"/>
  <c r="J55" i="7"/>
  <c r="J57" i="7" s="1"/>
  <c r="N55" i="7"/>
  <c r="N57" i="7" s="1"/>
  <c r="R55" i="7"/>
  <c r="S55" i="7"/>
  <c r="F56" i="7"/>
  <c r="J56" i="7"/>
  <c r="N56" i="7"/>
  <c r="R56" i="7"/>
  <c r="S56" i="7" s="1"/>
  <c r="C57" i="7"/>
  <c r="D57" i="7"/>
  <c r="E57" i="7"/>
  <c r="F57" i="7"/>
  <c r="G57" i="7"/>
  <c r="H57" i="7"/>
  <c r="I57" i="7"/>
  <c r="K57" i="7"/>
  <c r="L57" i="7"/>
  <c r="M57" i="7"/>
  <c r="O57" i="7"/>
  <c r="P57" i="7"/>
  <c r="Q57" i="7"/>
  <c r="R57" i="7"/>
  <c r="F58" i="7"/>
  <c r="S58" i="7" s="1"/>
  <c r="J58" i="7"/>
  <c r="J59" i="7" s="1"/>
  <c r="N58" i="7"/>
  <c r="R58" i="7"/>
  <c r="C59" i="7"/>
  <c r="D59" i="7"/>
  <c r="E59" i="7"/>
  <c r="G59" i="7"/>
  <c r="H59" i="7"/>
  <c r="I59" i="7"/>
  <c r="K59" i="7"/>
  <c r="L59" i="7"/>
  <c r="M59" i="7"/>
  <c r="N59" i="7"/>
  <c r="O59" i="7"/>
  <c r="P59" i="7"/>
  <c r="Q59" i="7"/>
  <c r="R59" i="7"/>
  <c r="F61" i="7"/>
  <c r="S61" i="7" s="1"/>
  <c r="J61" i="7"/>
  <c r="N61" i="7"/>
  <c r="N63" i="7" s="1"/>
  <c r="R61" i="7"/>
  <c r="R63" i="7" s="1"/>
  <c r="F62" i="7"/>
  <c r="J62" i="7"/>
  <c r="J63" i="7" s="1"/>
  <c r="N62" i="7"/>
  <c r="R62" i="7"/>
  <c r="S62" i="7"/>
  <c r="C63" i="7"/>
  <c r="D63" i="7"/>
  <c r="E63" i="7"/>
  <c r="G63" i="7"/>
  <c r="H63" i="7"/>
  <c r="I63" i="7"/>
  <c r="K63" i="7"/>
  <c r="L63" i="7"/>
  <c r="M63" i="7"/>
  <c r="O63" i="7"/>
  <c r="P63" i="7"/>
  <c r="Q63" i="7"/>
  <c r="F64" i="7"/>
  <c r="S64" i="7" s="1"/>
  <c r="J64" i="7"/>
  <c r="N64" i="7"/>
  <c r="R64" i="7"/>
  <c r="C65" i="7"/>
  <c r="D65" i="7"/>
  <c r="E65" i="7"/>
  <c r="G65" i="7"/>
  <c r="H65" i="7"/>
  <c r="I65" i="7"/>
  <c r="J65" i="7"/>
  <c r="K65" i="7"/>
  <c r="L65" i="7"/>
  <c r="M65" i="7"/>
  <c r="N65" i="7"/>
  <c r="O65" i="7"/>
  <c r="P65" i="7"/>
  <c r="Q65" i="7"/>
  <c r="R65" i="7"/>
  <c r="F67" i="7"/>
  <c r="S67" i="7" s="1"/>
  <c r="J67" i="7"/>
  <c r="N67" i="7"/>
  <c r="N69" i="7" s="1"/>
  <c r="R67" i="7"/>
  <c r="F68" i="7"/>
  <c r="J68" i="7"/>
  <c r="J71" i="7" s="1"/>
  <c r="N68" i="7"/>
  <c r="R68" i="7"/>
  <c r="S68" i="7" s="1"/>
  <c r="C69" i="7"/>
  <c r="D69" i="7"/>
  <c r="E69" i="7"/>
  <c r="F69" i="7"/>
  <c r="G69" i="7"/>
  <c r="H69" i="7"/>
  <c r="I69" i="7"/>
  <c r="K69" i="7"/>
  <c r="L69" i="7"/>
  <c r="M69" i="7"/>
  <c r="O69" i="7"/>
  <c r="P69" i="7"/>
  <c r="Q69" i="7"/>
  <c r="R69" i="7"/>
  <c r="F70" i="7"/>
  <c r="J70" i="7"/>
  <c r="N70" i="7"/>
  <c r="R70" i="7"/>
  <c r="S70" i="7"/>
  <c r="C71" i="7"/>
  <c r="D71" i="7"/>
  <c r="E71" i="7"/>
  <c r="F71" i="7"/>
  <c r="S71" i="7" s="1"/>
  <c r="G71" i="7"/>
  <c r="H71" i="7"/>
  <c r="I71" i="7"/>
  <c r="K71" i="7"/>
  <c r="L71" i="7"/>
  <c r="M71" i="7"/>
  <c r="N71" i="7"/>
  <c r="O71" i="7"/>
  <c r="P71" i="7"/>
  <c r="Q71" i="7"/>
  <c r="R71" i="7"/>
  <c r="F73" i="7"/>
  <c r="S73" i="7" s="1"/>
  <c r="J73" i="7"/>
  <c r="N73" i="7"/>
  <c r="R73" i="7"/>
  <c r="F74" i="7"/>
  <c r="J74" i="7"/>
  <c r="J77" i="7" s="1"/>
  <c r="S77" i="7" s="1"/>
  <c r="N74" i="7"/>
  <c r="R74" i="7"/>
  <c r="S74" i="7"/>
  <c r="C75" i="7"/>
  <c r="D75" i="7"/>
  <c r="E75" i="7"/>
  <c r="F75" i="7"/>
  <c r="G75" i="7"/>
  <c r="H75" i="7"/>
  <c r="I75" i="7"/>
  <c r="K75" i="7"/>
  <c r="L75" i="7"/>
  <c r="M75" i="7"/>
  <c r="N75" i="7"/>
  <c r="O75" i="7"/>
  <c r="P75" i="7"/>
  <c r="Q75" i="7"/>
  <c r="R75" i="7"/>
  <c r="F76" i="7"/>
  <c r="J76" i="7"/>
  <c r="N76" i="7"/>
  <c r="R76" i="7"/>
  <c r="S76" i="7"/>
  <c r="C77" i="7"/>
  <c r="D77" i="7"/>
  <c r="E77" i="7"/>
  <c r="F77" i="7"/>
  <c r="G77" i="7"/>
  <c r="H77" i="7"/>
  <c r="I77" i="7"/>
  <c r="K77" i="7"/>
  <c r="L77" i="7"/>
  <c r="M77" i="7"/>
  <c r="N77" i="7"/>
  <c r="O77" i="7"/>
  <c r="P77" i="7"/>
  <c r="Q77" i="7"/>
  <c r="R77" i="7"/>
  <c r="F79" i="7"/>
  <c r="S79" i="7" s="1"/>
  <c r="J79" i="7"/>
  <c r="N79" i="7"/>
  <c r="R79" i="7"/>
  <c r="F80" i="7"/>
  <c r="F81" i="7" s="1"/>
  <c r="J80" i="7"/>
  <c r="J83" i="7" s="1"/>
  <c r="S83" i="7" s="1"/>
  <c r="N80" i="7"/>
  <c r="R80" i="7"/>
  <c r="R81" i="7" s="1"/>
  <c r="S80" i="7"/>
  <c r="C81" i="7"/>
  <c r="D81" i="7"/>
  <c r="E81" i="7"/>
  <c r="G81" i="7"/>
  <c r="H81" i="7"/>
  <c r="I81" i="7"/>
  <c r="K81" i="7"/>
  <c r="L81" i="7"/>
  <c r="M81" i="7"/>
  <c r="N81" i="7"/>
  <c r="O81" i="7"/>
  <c r="P81" i="7"/>
  <c r="Q81" i="7"/>
  <c r="F82" i="7"/>
  <c r="J82" i="7"/>
  <c r="N82" i="7"/>
  <c r="R82" i="7"/>
  <c r="S82" i="7" s="1"/>
  <c r="C83" i="7"/>
  <c r="D83" i="7"/>
  <c r="E83" i="7"/>
  <c r="F83" i="7"/>
  <c r="G83" i="7"/>
  <c r="H83" i="7"/>
  <c r="I83" i="7"/>
  <c r="K83" i="7"/>
  <c r="L83" i="7"/>
  <c r="M83" i="7"/>
  <c r="N83" i="7"/>
  <c r="O83" i="7"/>
  <c r="P83" i="7"/>
  <c r="Q83" i="7"/>
  <c r="R83" i="7"/>
  <c r="F85" i="7"/>
  <c r="J85" i="7"/>
  <c r="N85" i="7"/>
  <c r="R85" i="7"/>
  <c r="S85" i="7"/>
  <c r="F86" i="7"/>
  <c r="F87" i="7" s="1"/>
  <c r="S87" i="7" s="1"/>
  <c r="J86" i="7"/>
  <c r="J89" i="7" s="1"/>
  <c r="N86" i="7"/>
  <c r="R86" i="7"/>
  <c r="R87" i="7" s="1"/>
  <c r="C87" i="7"/>
  <c r="D87" i="7"/>
  <c r="E87" i="7"/>
  <c r="G87" i="7"/>
  <c r="H87" i="7"/>
  <c r="I87" i="7"/>
  <c r="J87" i="7"/>
  <c r="K87" i="7"/>
  <c r="L87" i="7"/>
  <c r="M87" i="7"/>
  <c r="N87" i="7"/>
  <c r="O87" i="7"/>
  <c r="P87" i="7"/>
  <c r="Q87" i="7"/>
  <c r="F88" i="7"/>
  <c r="J88" i="7"/>
  <c r="N88" i="7"/>
  <c r="R88" i="7"/>
  <c r="S88" i="7"/>
  <c r="C89" i="7"/>
  <c r="D89" i="7"/>
  <c r="E89" i="7"/>
  <c r="F89" i="7"/>
  <c r="S89" i="7" s="1"/>
  <c r="G89" i="7"/>
  <c r="H89" i="7"/>
  <c r="I89" i="7"/>
  <c r="K89" i="7"/>
  <c r="L89" i="7"/>
  <c r="M89" i="7"/>
  <c r="N89" i="7"/>
  <c r="O89" i="7"/>
  <c r="P89" i="7"/>
  <c r="Q89" i="7"/>
  <c r="R89" i="7"/>
  <c r="F91" i="7"/>
  <c r="J91" i="7"/>
  <c r="N91" i="7"/>
  <c r="R91" i="7"/>
  <c r="S91" i="7"/>
  <c r="F92" i="7"/>
  <c r="F95" i="7" s="1"/>
  <c r="J92" i="7"/>
  <c r="J95" i="7" s="1"/>
  <c r="N92" i="7"/>
  <c r="R92" i="7"/>
  <c r="R95" i="7" s="1"/>
  <c r="C93" i="7"/>
  <c r="D93" i="7"/>
  <c r="E93" i="7"/>
  <c r="G93" i="7"/>
  <c r="H93" i="7"/>
  <c r="I93" i="7"/>
  <c r="K93" i="7"/>
  <c r="L93" i="7"/>
  <c r="M93" i="7"/>
  <c r="N93" i="7"/>
  <c r="O93" i="7"/>
  <c r="P93" i="7"/>
  <c r="Q93" i="7"/>
  <c r="F94" i="7"/>
  <c r="J94" i="7"/>
  <c r="N94" i="7"/>
  <c r="R94" i="7"/>
  <c r="S94" i="7"/>
  <c r="C95" i="7"/>
  <c r="D95" i="7"/>
  <c r="E95" i="7"/>
  <c r="G95" i="7"/>
  <c r="H95" i="7"/>
  <c r="I95" i="7"/>
  <c r="K95" i="7"/>
  <c r="L95" i="7"/>
  <c r="M95" i="7"/>
  <c r="N95" i="7"/>
  <c r="O95" i="7"/>
  <c r="P95" i="7"/>
  <c r="Q95" i="7"/>
  <c r="F12" i="6"/>
  <c r="J12" i="6"/>
  <c r="N12" i="6"/>
  <c r="R12" i="6"/>
  <c r="S12" i="6" s="1"/>
  <c r="F13" i="6"/>
  <c r="F16" i="6" s="1"/>
  <c r="J13" i="6"/>
  <c r="J16" i="6" s="1"/>
  <c r="N13" i="6"/>
  <c r="R13" i="6"/>
  <c r="R16" i="6" s="1"/>
  <c r="S13" i="6"/>
  <c r="C14" i="6"/>
  <c r="D14" i="6"/>
  <c r="E14" i="6"/>
  <c r="G14" i="6"/>
  <c r="H14" i="6"/>
  <c r="I14" i="6"/>
  <c r="K14" i="6"/>
  <c r="L14" i="6"/>
  <c r="M14" i="6"/>
  <c r="N14" i="6"/>
  <c r="O14" i="6"/>
  <c r="P14" i="6"/>
  <c r="Q14" i="6"/>
  <c r="F15" i="6"/>
  <c r="J15" i="6"/>
  <c r="N15" i="6"/>
  <c r="S15" i="6" s="1"/>
  <c r="R15" i="6"/>
  <c r="C16" i="6"/>
  <c r="D16" i="6"/>
  <c r="E16" i="6"/>
  <c r="G16" i="6"/>
  <c r="H16" i="6"/>
  <c r="I16" i="6"/>
  <c r="K16" i="6"/>
  <c r="L16" i="6"/>
  <c r="M16" i="6"/>
  <c r="O16" i="6"/>
  <c r="P16" i="6"/>
  <c r="Q16" i="6"/>
  <c r="F18" i="6"/>
  <c r="J18" i="6"/>
  <c r="N18" i="6"/>
  <c r="R18" i="6"/>
  <c r="S18" i="6"/>
  <c r="F19" i="6"/>
  <c r="S19" i="6" s="1"/>
  <c r="J19" i="6"/>
  <c r="J22" i="6" s="1"/>
  <c r="N19" i="6"/>
  <c r="N20" i="6" s="1"/>
  <c r="R19" i="6"/>
  <c r="R22" i="6" s="1"/>
  <c r="C20" i="6"/>
  <c r="D20" i="6"/>
  <c r="E20" i="6"/>
  <c r="G20" i="6"/>
  <c r="H20" i="6"/>
  <c r="I20" i="6"/>
  <c r="J20" i="6"/>
  <c r="K20" i="6"/>
  <c r="L20" i="6"/>
  <c r="M20" i="6"/>
  <c r="O20" i="6"/>
  <c r="P20" i="6"/>
  <c r="Q20" i="6"/>
  <c r="F21" i="6"/>
  <c r="J21" i="6"/>
  <c r="N21" i="6"/>
  <c r="S21" i="6" s="1"/>
  <c r="R21" i="6"/>
  <c r="C22" i="6"/>
  <c r="D22" i="6"/>
  <c r="E22" i="6"/>
  <c r="G22" i="6"/>
  <c r="H22" i="6"/>
  <c r="I22" i="6"/>
  <c r="K22" i="6"/>
  <c r="L22" i="6"/>
  <c r="M22" i="6"/>
  <c r="N22" i="6"/>
  <c r="O22" i="6"/>
  <c r="P22" i="6"/>
  <c r="Q22" i="6"/>
  <c r="F24" i="6"/>
  <c r="J24" i="6"/>
  <c r="N24" i="6"/>
  <c r="R24" i="6"/>
  <c r="R26" i="6" s="1"/>
  <c r="S24" i="6"/>
  <c r="F25" i="6"/>
  <c r="S25" i="6" s="1"/>
  <c r="J25" i="6"/>
  <c r="J28" i="6" s="1"/>
  <c r="N25" i="6"/>
  <c r="N26" i="6" s="1"/>
  <c r="R25" i="6"/>
  <c r="C26" i="6"/>
  <c r="D26" i="6"/>
  <c r="E26" i="6"/>
  <c r="G26" i="6"/>
  <c r="H26" i="6"/>
  <c r="I26" i="6"/>
  <c r="J26" i="6"/>
  <c r="K26" i="6"/>
  <c r="L26" i="6"/>
  <c r="M26" i="6"/>
  <c r="O26" i="6"/>
  <c r="P26" i="6"/>
  <c r="Q26" i="6"/>
  <c r="F27" i="6"/>
  <c r="J27" i="6"/>
  <c r="N27" i="6"/>
  <c r="R27" i="6"/>
  <c r="R28" i="6" s="1"/>
  <c r="S27" i="6"/>
  <c r="C28" i="6"/>
  <c r="D28" i="6"/>
  <c r="E28" i="6"/>
  <c r="G28" i="6"/>
  <c r="H28" i="6"/>
  <c r="I28" i="6"/>
  <c r="K28" i="6"/>
  <c r="L28" i="6"/>
  <c r="M28" i="6"/>
  <c r="O28" i="6"/>
  <c r="P28" i="6"/>
  <c r="Q28" i="6"/>
  <c r="F30" i="6"/>
  <c r="J30" i="6"/>
  <c r="N30" i="6"/>
  <c r="N32" i="6" s="1"/>
  <c r="R30" i="6"/>
  <c r="R32" i="6" s="1"/>
  <c r="S30" i="6"/>
  <c r="F31" i="6"/>
  <c r="S31" i="6" s="1"/>
  <c r="J31" i="6"/>
  <c r="J34" i="6" s="1"/>
  <c r="N31" i="6"/>
  <c r="R31" i="6"/>
  <c r="C32" i="6"/>
  <c r="D32" i="6"/>
  <c r="E32" i="6"/>
  <c r="G32" i="6"/>
  <c r="H32" i="6"/>
  <c r="I32" i="6"/>
  <c r="K32" i="6"/>
  <c r="L32" i="6"/>
  <c r="M32" i="6"/>
  <c r="O32" i="6"/>
  <c r="P32" i="6"/>
  <c r="Q32" i="6"/>
  <c r="F33" i="6"/>
  <c r="S33" i="6" s="1"/>
  <c r="J33" i="6"/>
  <c r="N33" i="6"/>
  <c r="N34" i="6" s="1"/>
  <c r="R33" i="6"/>
  <c r="R34" i="6" s="1"/>
  <c r="C34" i="6"/>
  <c r="D34" i="6"/>
  <c r="E34" i="6"/>
  <c r="G34" i="6"/>
  <c r="H34" i="6"/>
  <c r="I34" i="6"/>
  <c r="K34" i="6"/>
  <c r="L34" i="6"/>
  <c r="M34" i="6"/>
  <c r="O34" i="6"/>
  <c r="P34" i="6"/>
  <c r="Q34" i="6"/>
  <c r="F36" i="6"/>
  <c r="J36" i="6"/>
  <c r="N36" i="6"/>
  <c r="N38" i="6" s="1"/>
  <c r="R36" i="6"/>
  <c r="R38" i="6" s="1"/>
  <c r="F37" i="6"/>
  <c r="S37" i="6" s="1"/>
  <c r="J37" i="6"/>
  <c r="N37" i="6"/>
  <c r="R37" i="6"/>
  <c r="C38" i="6"/>
  <c r="D38" i="6"/>
  <c r="E38" i="6"/>
  <c r="G38" i="6"/>
  <c r="H38" i="6"/>
  <c r="I38" i="6"/>
  <c r="J38" i="6"/>
  <c r="K38" i="6"/>
  <c r="L38" i="6"/>
  <c r="M38" i="6"/>
  <c r="O38" i="6"/>
  <c r="P38" i="6"/>
  <c r="Q38" i="6"/>
  <c r="F39" i="6"/>
  <c r="S39" i="6" s="1"/>
  <c r="J39" i="6"/>
  <c r="N39" i="6"/>
  <c r="N40" i="6" s="1"/>
  <c r="R39" i="6"/>
  <c r="C40" i="6"/>
  <c r="D40" i="6"/>
  <c r="E40" i="6"/>
  <c r="G40" i="6"/>
  <c r="H40" i="6"/>
  <c r="I40" i="6"/>
  <c r="J40" i="6"/>
  <c r="K40" i="6"/>
  <c r="L40" i="6"/>
  <c r="M40" i="6"/>
  <c r="O40" i="6"/>
  <c r="P40" i="6"/>
  <c r="Q40" i="6"/>
  <c r="R40" i="6"/>
  <c r="F42" i="6"/>
  <c r="J42" i="6"/>
  <c r="J44" i="6" s="1"/>
  <c r="N42" i="6"/>
  <c r="N44" i="6" s="1"/>
  <c r="R42" i="6"/>
  <c r="S42" i="6"/>
  <c r="F43" i="6"/>
  <c r="J43" i="6"/>
  <c r="N43" i="6"/>
  <c r="R43" i="6"/>
  <c r="S43" i="6"/>
  <c r="C44" i="6"/>
  <c r="D44" i="6"/>
  <c r="E44" i="6"/>
  <c r="F44" i="6"/>
  <c r="G44" i="6"/>
  <c r="H44" i="6"/>
  <c r="I44" i="6"/>
  <c r="K44" i="6"/>
  <c r="L44" i="6"/>
  <c r="M44" i="6"/>
  <c r="O44" i="6"/>
  <c r="P44" i="6"/>
  <c r="Q44" i="6"/>
  <c r="R44" i="6"/>
  <c r="F45" i="6"/>
  <c r="S45" i="6" s="1"/>
  <c r="J45" i="6"/>
  <c r="J46" i="6" s="1"/>
  <c r="N45" i="6"/>
  <c r="R45" i="6"/>
  <c r="C46" i="6"/>
  <c r="D46" i="6"/>
  <c r="E46" i="6"/>
  <c r="G46" i="6"/>
  <c r="H46" i="6"/>
  <c r="I46" i="6"/>
  <c r="K46" i="6"/>
  <c r="L46" i="6"/>
  <c r="M46" i="6"/>
  <c r="N46" i="6"/>
  <c r="O46" i="6"/>
  <c r="P46" i="6"/>
  <c r="Q46" i="6"/>
  <c r="R46" i="6"/>
  <c r="F48" i="6"/>
  <c r="S48" i="6" s="1"/>
  <c r="J48" i="6"/>
  <c r="N48" i="6"/>
  <c r="N50" i="6" s="1"/>
  <c r="R48" i="6"/>
  <c r="R50" i="6" s="1"/>
  <c r="F49" i="6"/>
  <c r="J49" i="6"/>
  <c r="J50" i="6" s="1"/>
  <c r="N49" i="6"/>
  <c r="R49" i="6"/>
  <c r="S49" i="6"/>
  <c r="C50" i="6"/>
  <c r="D50" i="6"/>
  <c r="E50" i="6"/>
  <c r="F50" i="6"/>
  <c r="G50" i="6"/>
  <c r="H50" i="6"/>
  <c r="I50" i="6"/>
  <c r="K50" i="6"/>
  <c r="L50" i="6"/>
  <c r="M50" i="6"/>
  <c r="O50" i="6"/>
  <c r="P50" i="6"/>
  <c r="Q50" i="6"/>
  <c r="F51" i="6"/>
  <c r="F52" i="6" s="1"/>
  <c r="S52" i="6" s="1"/>
  <c r="J51" i="6"/>
  <c r="N51" i="6"/>
  <c r="R51" i="6"/>
  <c r="C52" i="6"/>
  <c r="D52" i="6"/>
  <c r="E52" i="6"/>
  <c r="G52" i="6"/>
  <c r="H52" i="6"/>
  <c r="I52" i="6"/>
  <c r="J52" i="6"/>
  <c r="K52" i="6"/>
  <c r="L52" i="6"/>
  <c r="M52" i="6"/>
  <c r="N52" i="6"/>
  <c r="O52" i="6"/>
  <c r="P52" i="6"/>
  <c r="Q52" i="6"/>
  <c r="R52" i="6"/>
  <c r="F56" i="6"/>
  <c r="S56" i="6" s="1"/>
  <c r="J56" i="6"/>
  <c r="N56" i="6"/>
  <c r="N58" i="6" s="1"/>
  <c r="R56" i="6"/>
  <c r="F57" i="6"/>
  <c r="J57" i="6"/>
  <c r="J60" i="6" s="1"/>
  <c r="S60" i="6" s="1"/>
  <c r="N57" i="6"/>
  <c r="R57" i="6"/>
  <c r="S57" i="6" s="1"/>
  <c r="C58" i="6"/>
  <c r="D58" i="6"/>
  <c r="E58" i="6"/>
  <c r="G58" i="6"/>
  <c r="H58" i="6"/>
  <c r="I58" i="6"/>
  <c r="K58" i="6"/>
  <c r="L58" i="6"/>
  <c r="M58" i="6"/>
  <c r="O58" i="6"/>
  <c r="P58" i="6"/>
  <c r="Q58" i="6"/>
  <c r="R58" i="6"/>
  <c r="F59" i="6"/>
  <c r="J59" i="6"/>
  <c r="N59" i="6"/>
  <c r="R59" i="6"/>
  <c r="S59" i="6" s="1"/>
  <c r="C60" i="6"/>
  <c r="D60" i="6"/>
  <c r="E60" i="6"/>
  <c r="F60" i="6"/>
  <c r="G60" i="6"/>
  <c r="H60" i="6"/>
  <c r="I60" i="6"/>
  <c r="K60" i="6"/>
  <c r="L60" i="6"/>
  <c r="M60" i="6"/>
  <c r="N60" i="6"/>
  <c r="O60" i="6"/>
  <c r="P60" i="6"/>
  <c r="Q60" i="6"/>
  <c r="R60" i="6"/>
  <c r="F62" i="6"/>
  <c r="S62" i="6" s="1"/>
  <c r="J62" i="6"/>
  <c r="J64" i="6" s="1"/>
  <c r="N62" i="6"/>
  <c r="R62" i="6"/>
  <c r="F63" i="6"/>
  <c r="J63" i="6"/>
  <c r="J66" i="6" s="1"/>
  <c r="N63" i="6"/>
  <c r="R63" i="6"/>
  <c r="S63" i="6"/>
  <c r="C64" i="6"/>
  <c r="D64" i="6"/>
  <c r="E64" i="6"/>
  <c r="F64" i="6"/>
  <c r="G64" i="6"/>
  <c r="H64" i="6"/>
  <c r="I64" i="6"/>
  <c r="K64" i="6"/>
  <c r="L64" i="6"/>
  <c r="M64" i="6"/>
  <c r="N64" i="6"/>
  <c r="O64" i="6"/>
  <c r="P64" i="6"/>
  <c r="Q64" i="6"/>
  <c r="R64" i="6"/>
  <c r="F65" i="6"/>
  <c r="J65" i="6"/>
  <c r="N65" i="6"/>
  <c r="R65" i="6"/>
  <c r="S65" i="6"/>
  <c r="C66" i="6"/>
  <c r="D66" i="6"/>
  <c r="E66" i="6"/>
  <c r="F66" i="6"/>
  <c r="G66" i="6"/>
  <c r="H66" i="6"/>
  <c r="I66" i="6"/>
  <c r="K66" i="6"/>
  <c r="L66" i="6"/>
  <c r="M66" i="6"/>
  <c r="N66" i="6"/>
  <c r="O66" i="6"/>
  <c r="P66" i="6"/>
  <c r="Q66" i="6"/>
  <c r="R66" i="6"/>
  <c r="F68" i="6"/>
  <c r="S68" i="6" s="1"/>
  <c r="J68" i="6"/>
  <c r="N68" i="6"/>
  <c r="R68" i="6"/>
  <c r="F69" i="6"/>
  <c r="F70" i="6" s="1"/>
  <c r="J69" i="6"/>
  <c r="J72" i="6" s="1"/>
  <c r="S72" i="6" s="1"/>
  <c r="N69" i="6"/>
  <c r="R69" i="6"/>
  <c r="R70" i="6" s="1"/>
  <c r="S69" i="6"/>
  <c r="C70" i="6"/>
  <c r="D70" i="6"/>
  <c r="E70" i="6"/>
  <c r="G70" i="6"/>
  <c r="H70" i="6"/>
  <c r="I70" i="6"/>
  <c r="K70" i="6"/>
  <c r="L70" i="6"/>
  <c r="M70" i="6"/>
  <c r="N70" i="6"/>
  <c r="O70" i="6"/>
  <c r="P70" i="6"/>
  <c r="Q70" i="6"/>
  <c r="F71" i="6"/>
  <c r="J71" i="6"/>
  <c r="N71" i="6"/>
  <c r="R71" i="6"/>
  <c r="S71" i="6" s="1"/>
  <c r="C72" i="6"/>
  <c r="D72" i="6"/>
  <c r="E72" i="6"/>
  <c r="F72" i="6"/>
  <c r="G72" i="6"/>
  <c r="H72" i="6"/>
  <c r="I72" i="6"/>
  <c r="K72" i="6"/>
  <c r="L72" i="6"/>
  <c r="M72" i="6"/>
  <c r="N72" i="6"/>
  <c r="O72" i="6"/>
  <c r="P72" i="6"/>
  <c r="Q72" i="6"/>
  <c r="R72" i="6"/>
  <c r="F74" i="6"/>
  <c r="J74" i="6"/>
  <c r="N74" i="6"/>
  <c r="R74" i="6"/>
  <c r="S74" i="6"/>
  <c r="F75" i="6"/>
  <c r="F76" i="6" s="1"/>
  <c r="J75" i="6"/>
  <c r="J78" i="6" s="1"/>
  <c r="N75" i="6"/>
  <c r="R75" i="6"/>
  <c r="R76" i="6" s="1"/>
  <c r="S75" i="6"/>
  <c r="C76" i="6"/>
  <c r="D76" i="6"/>
  <c r="E76" i="6"/>
  <c r="G76" i="6"/>
  <c r="H76" i="6"/>
  <c r="I76" i="6"/>
  <c r="J76" i="6"/>
  <c r="K76" i="6"/>
  <c r="L76" i="6"/>
  <c r="M76" i="6"/>
  <c r="N76" i="6"/>
  <c r="O76" i="6"/>
  <c r="P76" i="6"/>
  <c r="Q76" i="6"/>
  <c r="F77" i="6"/>
  <c r="J77" i="6"/>
  <c r="N77" i="6"/>
  <c r="R77" i="6"/>
  <c r="S77" i="6"/>
  <c r="C78" i="6"/>
  <c r="D78" i="6"/>
  <c r="E78" i="6"/>
  <c r="F78" i="6"/>
  <c r="S78" i="6" s="1"/>
  <c r="G78" i="6"/>
  <c r="H78" i="6"/>
  <c r="I78" i="6"/>
  <c r="K78" i="6"/>
  <c r="L78" i="6"/>
  <c r="M78" i="6"/>
  <c r="N78" i="6"/>
  <c r="O78" i="6"/>
  <c r="P78" i="6"/>
  <c r="Q78" i="6"/>
  <c r="R78" i="6"/>
  <c r="F80" i="6"/>
  <c r="J80" i="6"/>
  <c r="N80" i="6"/>
  <c r="R80" i="6"/>
  <c r="S80" i="6"/>
  <c r="F81" i="6"/>
  <c r="F84" i="6" s="1"/>
  <c r="J81" i="6"/>
  <c r="J84" i="6" s="1"/>
  <c r="N81" i="6"/>
  <c r="R81" i="6"/>
  <c r="R84" i="6" s="1"/>
  <c r="S81" i="6"/>
  <c r="C82" i="6"/>
  <c r="D82" i="6"/>
  <c r="E82" i="6"/>
  <c r="G82" i="6"/>
  <c r="H82" i="6"/>
  <c r="I82" i="6"/>
  <c r="K82" i="6"/>
  <c r="L82" i="6"/>
  <c r="M82" i="6"/>
  <c r="N82" i="6"/>
  <c r="O82" i="6"/>
  <c r="P82" i="6"/>
  <c r="Q82" i="6"/>
  <c r="F83" i="6"/>
  <c r="J83" i="6"/>
  <c r="N83" i="6"/>
  <c r="R83" i="6"/>
  <c r="S83" i="6"/>
  <c r="C84" i="6"/>
  <c r="D84" i="6"/>
  <c r="E84" i="6"/>
  <c r="G84" i="6"/>
  <c r="H84" i="6"/>
  <c r="I84" i="6"/>
  <c r="K84" i="6"/>
  <c r="L84" i="6"/>
  <c r="M84" i="6"/>
  <c r="N84" i="6"/>
  <c r="O84" i="6"/>
  <c r="P84" i="6"/>
  <c r="Q84" i="6"/>
  <c r="F86" i="6"/>
  <c r="J86" i="6"/>
  <c r="N86" i="6"/>
  <c r="R86" i="6"/>
  <c r="S86" i="6"/>
  <c r="F87" i="6"/>
  <c r="F90" i="6" s="1"/>
  <c r="J87" i="6"/>
  <c r="J90" i="6" s="1"/>
  <c r="N87" i="6"/>
  <c r="R87" i="6"/>
  <c r="R90" i="6" s="1"/>
  <c r="S87" i="6"/>
  <c r="C88" i="6"/>
  <c r="D88" i="6"/>
  <c r="E88" i="6"/>
  <c r="G88" i="6"/>
  <c r="H88" i="6"/>
  <c r="I88" i="6"/>
  <c r="K88" i="6"/>
  <c r="L88" i="6"/>
  <c r="M88" i="6"/>
  <c r="N88" i="6"/>
  <c r="O88" i="6"/>
  <c r="P88" i="6"/>
  <c r="Q88" i="6"/>
  <c r="F89" i="6"/>
  <c r="J89" i="6"/>
  <c r="N89" i="6"/>
  <c r="R89" i="6"/>
  <c r="S89" i="6"/>
  <c r="C90" i="6"/>
  <c r="D90" i="6"/>
  <c r="E90" i="6"/>
  <c r="G90" i="6"/>
  <c r="H90" i="6"/>
  <c r="I90" i="6"/>
  <c r="K90" i="6"/>
  <c r="L90" i="6"/>
  <c r="M90" i="6"/>
  <c r="N90" i="6"/>
  <c r="O90" i="6"/>
  <c r="P90" i="6"/>
  <c r="Q90" i="6"/>
  <c r="F92" i="6"/>
  <c r="J92" i="6"/>
  <c r="N92" i="6"/>
  <c r="R92" i="6"/>
  <c r="S92" i="6"/>
  <c r="F93" i="6"/>
  <c r="S93" i="6" s="1"/>
  <c r="J93" i="6"/>
  <c r="J96" i="6" s="1"/>
  <c r="N93" i="6"/>
  <c r="N94" i="6" s="1"/>
  <c r="R93" i="6"/>
  <c r="R96" i="6" s="1"/>
  <c r="C94" i="6"/>
  <c r="D94" i="6"/>
  <c r="E94" i="6"/>
  <c r="G94" i="6"/>
  <c r="H94" i="6"/>
  <c r="I94" i="6"/>
  <c r="K94" i="6"/>
  <c r="L94" i="6"/>
  <c r="M94" i="6"/>
  <c r="O94" i="6"/>
  <c r="P94" i="6"/>
  <c r="Q94" i="6"/>
  <c r="F95" i="6"/>
  <c r="J95" i="6"/>
  <c r="N95" i="6"/>
  <c r="R95" i="6"/>
  <c r="S95" i="6"/>
  <c r="C96" i="6"/>
  <c r="D96" i="6"/>
  <c r="E96" i="6"/>
  <c r="G96" i="6"/>
  <c r="H96" i="6"/>
  <c r="I96" i="6"/>
  <c r="K96" i="6"/>
  <c r="L96" i="6"/>
  <c r="M96" i="6"/>
  <c r="N96" i="6"/>
  <c r="O96" i="6"/>
  <c r="P96" i="6"/>
  <c r="Q96" i="6"/>
  <c r="S50" i="6" l="1"/>
  <c r="S13" i="7"/>
  <c r="S27" i="7"/>
  <c r="S66" i="6"/>
  <c r="S84" i="6"/>
  <c r="S75" i="7"/>
  <c r="S64" i="6"/>
  <c r="S44" i="6"/>
  <c r="S95" i="7"/>
  <c r="S81" i="7"/>
  <c r="S90" i="6"/>
  <c r="S76" i="6"/>
  <c r="S57" i="7"/>
  <c r="S21" i="7"/>
  <c r="F58" i="6"/>
  <c r="S36" i="6"/>
  <c r="J32" i="6"/>
  <c r="S92" i="7"/>
  <c r="J43" i="7"/>
  <c r="N28" i="6"/>
  <c r="N16" i="6"/>
  <c r="S16" i="6" s="1"/>
  <c r="S86" i="7"/>
  <c r="F63" i="7"/>
  <c r="S63" i="7" s="1"/>
  <c r="S41" i="7"/>
  <c r="J37" i="7"/>
  <c r="S12" i="7"/>
  <c r="J94" i="6"/>
  <c r="J14" i="6"/>
  <c r="F65" i="7"/>
  <c r="S65" i="7" s="1"/>
  <c r="F49" i="7"/>
  <c r="S49" i="7" s="1"/>
  <c r="J25" i="7"/>
  <c r="J82" i="6"/>
  <c r="F46" i="6"/>
  <c r="S46" i="6" s="1"/>
  <c r="F32" i="6"/>
  <c r="S32" i="6" s="1"/>
  <c r="J93" i="7"/>
  <c r="F59" i="7"/>
  <c r="S59" i="7" s="1"/>
  <c r="F43" i="7"/>
  <c r="J19" i="7"/>
  <c r="J88" i="6"/>
  <c r="F38" i="6"/>
  <c r="S38" i="6" s="1"/>
  <c r="F40" i="6"/>
  <c r="S40" i="6" s="1"/>
  <c r="F26" i="6"/>
  <c r="S26" i="6" s="1"/>
  <c r="F51" i="7"/>
  <c r="S51" i="7" s="1"/>
  <c r="F37" i="7"/>
  <c r="S37" i="7" s="1"/>
  <c r="J70" i="6"/>
  <c r="S70" i="6" s="1"/>
  <c r="F34" i="6"/>
  <c r="S34" i="6" s="1"/>
  <c r="R20" i="6"/>
  <c r="F20" i="6"/>
  <c r="S20" i="6" s="1"/>
  <c r="J81" i="7"/>
  <c r="F45" i="7"/>
  <c r="S45" i="7" s="1"/>
  <c r="R31" i="7"/>
  <c r="F31" i="7"/>
  <c r="S31" i="7" s="1"/>
  <c r="R94" i="6"/>
  <c r="R88" i="6"/>
  <c r="S51" i="6"/>
  <c r="F28" i="6"/>
  <c r="S28" i="6" s="1"/>
  <c r="R14" i="6"/>
  <c r="F14" i="6"/>
  <c r="S14" i="6" s="1"/>
  <c r="J75" i="7"/>
  <c r="F39" i="7"/>
  <c r="S39" i="7" s="1"/>
  <c r="R25" i="7"/>
  <c r="F25" i="7"/>
  <c r="F88" i="6"/>
  <c r="J58" i="6"/>
  <c r="F22" i="6"/>
  <c r="S22" i="6" s="1"/>
  <c r="R93" i="7"/>
  <c r="F93" i="7"/>
  <c r="S93" i="7" s="1"/>
  <c r="J69" i="7"/>
  <c r="S69" i="7" s="1"/>
  <c r="F33" i="7"/>
  <c r="S33" i="7" s="1"/>
  <c r="R19" i="7"/>
  <c r="F19" i="7"/>
  <c r="F94" i="6"/>
  <c r="R82" i="6"/>
  <c r="F96" i="6"/>
  <c r="S96" i="6" s="1"/>
  <c r="F82" i="6"/>
  <c r="S58" i="6" l="1"/>
  <c r="S88" i="6"/>
  <c r="S43" i="7"/>
  <c r="S82" i="6"/>
  <c r="S94" i="6"/>
  <c r="S25" i="7"/>
  <c r="S19" i="7"/>
  <c r="D62" i="5" l="1"/>
  <c r="E66" i="5" s="1"/>
  <c r="C62" i="5"/>
  <c r="E61" i="5"/>
  <c r="E60" i="5"/>
  <c r="E59" i="5"/>
  <c r="E58" i="5"/>
  <c r="E57" i="5"/>
  <c r="E56" i="5"/>
  <c r="E55" i="5"/>
  <c r="E53" i="5"/>
  <c r="E52" i="5"/>
  <c r="E51" i="5"/>
  <c r="E50" i="5"/>
  <c r="E49" i="5"/>
  <c r="E48" i="5"/>
  <c r="E47" i="5"/>
  <c r="E45" i="5"/>
  <c r="E44" i="5"/>
  <c r="E43" i="5"/>
  <c r="E42" i="5"/>
  <c r="E41" i="5"/>
  <c r="E40" i="5"/>
  <c r="E39" i="5"/>
  <c r="E37" i="5"/>
  <c r="E36" i="5"/>
  <c r="E35" i="5"/>
  <c r="E34" i="5"/>
  <c r="E33" i="5"/>
  <c r="E32" i="5"/>
  <c r="E31" i="5"/>
  <c r="E29" i="5"/>
  <c r="E28" i="5"/>
  <c r="E27" i="5"/>
  <c r="E26" i="5"/>
  <c r="E25" i="5"/>
  <c r="E24" i="5"/>
  <c r="E23" i="5"/>
  <c r="E21" i="5"/>
  <c r="E20" i="5"/>
  <c r="E19" i="5"/>
  <c r="E18" i="5"/>
  <c r="E17" i="5"/>
  <c r="E16" i="5"/>
  <c r="E15" i="5"/>
  <c r="E62" i="5" s="1"/>
  <c r="E10" i="5"/>
  <c r="E9" i="5"/>
  <c r="E8" i="5"/>
  <c r="E7" i="5"/>
  <c r="E11" i="5" s="1"/>
  <c r="E65" i="5" s="1"/>
  <c r="E67" i="5" s="1"/>
  <c r="I53" i="4"/>
  <c r="H53" i="4"/>
  <c r="R52" i="4"/>
  <c r="N52" i="4"/>
  <c r="J52" i="4"/>
  <c r="F52" i="4"/>
  <c r="S52" i="4" s="1"/>
  <c r="R51" i="4"/>
  <c r="S51" i="4" s="1"/>
  <c r="N51" i="4"/>
  <c r="J51" i="4"/>
  <c r="F51" i="4"/>
  <c r="R50" i="4"/>
  <c r="N50" i="4"/>
  <c r="J50" i="4"/>
  <c r="F50" i="4"/>
  <c r="S50" i="4" s="1"/>
  <c r="R49" i="4"/>
  <c r="N49" i="4"/>
  <c r="J49" i="4"/>
  <c r="S49" i="4" s="1"/>
  <c r="F49" i="4"/>
  <c r="R48" i="4"/>
  <c r="N48" i="4"/>
  <c r="J48" i="4"/>
  <c r="F48" i="4"/>
  <c r="S48" i="4" s="1"/>
  <c r="R47" i="4"/>
  <c r="N47" i="4"/>
  <c r="J47" i="4"/>
  <c r="F47" i="4"/>
  <c r="S47" i="4" s="1"/>
  <c r="Q46" i="4"/>
  <c r="P46" i="4"/>
  <c r="O46" i="4"/>
  <c r="R46" i="4" s="1"/>
  <c r="M46" i="4"/>
  <c r="L46" i="4"/>
  <c r="K46" i="4"/>
  <c r="N46" i="4" s="1"/>
  <c r="I46" i="4"/>
  <c r="H46" i="4"/>
  <c r="G46" i="4"/>
  <c r="J46" i="4" s="1"/>
  <c r="E46" i="4"/>
  <c r="D46" i="4"/>
  <c r="C46" i="4"/>
  <c r="F46" i="4" s="1"/>
  <c r="R45" i="4"/>
  <c r="N45" i="4"/>
  <c r="J45" i="4"/>
  <c r="F45" i="4"/>
  <c r="S45" i="4" s="1"/>
  <c r="R44" i="4"/>
  <c r="N44" i="4"/>
  <c r="S44" i="4" s="1"/>
  <c r="J44" i="4"/>
  <c r="F44" i="4"/>
  <c r="R43" i="4"/>
  <c r="N43" i="4"/>
  <c r="J43" i="4"/>
  <c r="F43" i="4"/>
  <c r="S43" i="4" s="1"/>
  <c r="R42" i="4"/>
  <c r="N42" i="4"/>
  <c r="J42" i="4"/>
  <c r="F42" i="4"/>
  <c r="S42" i="4" s="1"/>
  <c r="R41" i="4"/>
  <c r="N41" i="4"/>
  <c r="J41" i="4"/>
  <c r="F41" i="4"/>
  <c r="S41" i="4" s="1"/>
  <c r="R40" i="4"/>
  <c r="N40" i="4"/>
  <c r="J40" i="4"/>
  <c r="F40" i="4"/>
  <c r="S40" i="4" s="1"/>
  <c r="R39" i="4"/>
  <c r="Q39" i="4"/>
  <c r="P39" i="4"/>
  <c r="O39" i="4"/>
  <c r="M39" i="4"/>
  <c r="L39" i="4"/>
  <c r="K39" i="4"/>
  <c r="N39" i="4" s="1"/>
  <c r="I39" i="4"/>
  <c r="H39" i="4"/>
  <c r="G39" i="4"/>
  <c r="J39" i="4" s="1"/>
  <c r="F39" i="4"/>
  <c r="E39" i="4"/>
  <c r="D39" i="4"/>
  <c r="C39" i="4"/>
  <c r="R38" i="4"/>
  <c r="N38" i="4"/>
  <c r="J38" i="4"/>
  <c r="F38" i="4"/>
  <c r="S38" i="4" s="1"/>
  <c r="R37" i="4"/>
  <c r="N37" i="4"/>
  <c r="J37" i="4"/>
  <c r="S37" i="4" s="1"/>
  <c r="F37" i="4"/>
  <c r="R36" i="4"/>
  <c r="N36" i="4"/>
  <c r="J36" i="4"/>
  <c r="F36" i="4"/>
  <c r="S36" i="4" s="1"/>
  <c r="R35" i="4"/>
  <c r="N35" i="4"/>
  <c r="J35" i="4"/>
  <c r="F35" i="4"/>
  <c r="S35" i="4" s="1"/>
  <c r="S34" i="4"/>
  <c r="R34" i="4"/>
  <c r="N34" i="4"/>
  <c r="J34" i="4"/>
  <c r="F34" i="4"/>
  <c r="R33" i="4"/>
  <c r="N33" i="4"/>
  <c r="J33" i="4"/>
  <c r="F33" i="4"/>
  <c r="S33" i="4" s="1"/>
  <c r="R32" i="4"/>
  <c r="N32" i="4"/>
  <c r="S32" i="4" s="1"/>
  <c r="J32" i="4"/>
  <c r="F32" i="4"/>
  <c r="R31" i="4"/>
  <c r="N31" i="4"/>
  <c r="J31" i="4"/>
  <c r="F31" i="4"/>
  <c r="S31" i="4" s="1"/>
  <c r="Q30" i="4"/>
  <c r="P30" i="4"/>
  <c r="O30" i="4"/>
  <c r="R30" i="4" s="1"/>
  <c r="M30" i="4"/>
  <c r="L30" i="4"/>
  <c r="K30" i="4"/>
  <c r="N30" i="4" s="1"/>
  <c r="I30" i="4"/>
  <c r="H30" i="4"/>
  <c r="G30" i="4"/>
  <c r="J30" i="4" s="1"/>
  <c r="E30" i="4"/>
  <c r="D30" i="4"/>
  <c r="C30" i="4"/>
  <c r="F30" i="4" s="1"/>
  <c r="R29" i="4"/>
  <c r="N29" i="4"/>
  <c r="J29" i="4"/>
  <c r="F29" i="4"/>
  <c r="S29" i="4" s="1"/>
  <c r="R28" i="4"/>
  <c r="N28" i="4"/>
  <c r="J28" i="4"/>
  <c r="F28" i="4"/>
  <c r="S28" i="4" s="1"/>
  <c r="R27" i="4"/>
  <c r="S27" i="4" s="1"/>
  <c r="N27" i="4"/>
  <c r="J27" i="4"/>
  <c r="F27" i="4"/>
  <c r="R26" i="4"/>
  <c r="N26" i="4"/>
  <c r="J26" i="4"/>
  <c r="F26" i="4"/>
  <c r="S26" i="4" s="1"/>
  <c r="R25" i="4"/>
  <c r="N25" i="4"/>
  <c r="J25" i="4"/>
  <c r="S25" i="4" s="1"/>
  <c r="F25" i="4"/>
  <c r="R24" i="4"/>
  <c r="N24" i="4"/>
  <c r="J24" i="4"/>
  <c r="F24" i="4"/>
  <c r="S24" i="4" s="1"/>
  <c r="R23" i="4"/>
  <c r="N23" i="4"/>
  <c r="J23" i="4"/>
  <c r="F23" i="4"/>
  <c r="S23" i="4" s="1"/>
  <c r="S22" i="4"/>
  <c r="R22" i="4"/>
  <c r="N22" i="4"/>
  <c r="J22" i="4"/>
  <c r="F22" i="4"/>
  <c r="R21" i="4"/>
  <c r="N21" i="4"/>
  <c r="J21" i="4"/>
  <c r="F21" i="4"/>
  <c r="S21" i="4" s="1"/>
  <c r="R20" i="4"/>
  <c r="N20" i="4"/>
  <c r="S20" i="4" s="1"/>
  <c r="J20" i="4"/>
  <c r="F20" i="4"/>
  <c r="Q18" i="4"/>
  <c r="Q53" i="4" s="1"/>
  <c r="P18" i="4"/>
  <c r="P53" i="4" s="1"/>
  <c r="O18" i="4"/>
  <c r="R18" i="4" s="1"/>
  <c r="R53" i="4" s="1"/>
  <c r="M18" i="4"/>
  <c r="M53" i="4" s="1"/>
  <c r="L18" i="4"/>
  <c r="L53" i="4" s="1"/>
  <c r="K18" i="4"/>
  <c r="N18" i="4" s="1"/>
  <c r="N53" i="4" s="1"/>
  <c r="J18" i="4"/>
  <c r="I18" i="4"/>
  <c r="H18" i="4"/>
  <c r="G18" i="4"/>
  <c r="G53" i="4" s="1"/>
  <c r="E18" i="4"/>
  <c r="E53" i="4" s="1"/>
  <c r="D18" i="4"/>
  <c r="D53" i="4" s="1"/>
  <c r="C18" i="4"/>
  <c r="F18" i="4" s="1"/>
  <c r="Q14" i="4"/>
  <c r="P14" i="4"/>
  <c r="O14" i="4"/>
  <c r="E14" i="4"/>
  <c r="D14" i="4"/>
  <c r="C14" i="4"/>
  <c r="R13" i="4"/>
  <c r="N13" i="4"/>
  <c r="J13" i="4"/>
  <c r="F13" i="4"/>
  <c r="S13" i="4" s="1"/>
  <c r="R12" i="4"/>
  <c r="N12" i="4"/>
  <c r="J12" i="4"/>
  <c r="F12" i="4"/>
  <c r="S12" i="4" s="1"/>
  <c r="R11" i="4"/>
  <c r="Q11" i="4"/>
  <c r="P11" i="4"/>
  <c r="O11" i="4"/>
  <c r="M11" i="4"/>
  <c r="L11" i="4"/>
  <c r="K11" i="4"/>
  <c r="N11" i="4" s="1"/>
  <c r="I11" i="4"/>
  <c r="I14" i="4" s="1"/>
  <c r="H11" i="4"/>
  <c r="H14" i="4" s="1"/>
  <c r="G11" i="4"/>
  <c r="J11" i="4" s="1"/>
  <c r="F11" i="4"/>
  <c r="S11" i="4" s="1"/>
  <c r="E11" i="4"/>
  <c r="D11" i="4"/>
  <c r="C11" i="4"/>
  <c r="R10" i="4"/>
  <c r="N10" i="4"/>
  <c r="J10" i="4"/>
  <c r="F10" i="4"/>
  <c r="S10" i="4" s="1"/>
  <c r="R9" i="4"/>
  <c r="N9" i="4"/>
  <c r="J9" i="4"/>
  <c r="S9" i="4" s="1"/>
  <c r="F9" i="4"/>
  <c r="R8" i="4"/>
  <c r="N8" i="4"/>
  <c r="J8" i="4"/>
  <c r="F8" i="4"/>
  <c r="S8" i="4" s="1"/>
  <c r="Q7" i="4"/>
  <c r="P7" i="4"/>
  <c r="O7" i="4"/>
  <c r="R7" i="4" s="1"/>
  <c r="R14" i="4" s="1"/>
  <c r="N7" i="4"/>
  <c r="M7" i="4"/>
  <c r="M14" i="4" s="1"/>
  <c r="L7" i="4"/>
  <c r="L14" i="4" s="1"/>
  <c r="K7" i="4"/>
  <c r="K14" i="4" s="1"/>
  <c r="I7" i="4"/>
  <c r="H7" i="4"/>
  <c r="G7" i="4"/>
  <c r="J7" i="4" s="1"/>
  <c r="J14" i="4" s="1"/>
  <c r="E7" i="4"/>
  <c r="D7" i="4"/>
  <c r="C7" i="4"/>
  <c r="F7" i="4" s="1"/>
  <c r="S7" i="4" l="1"/>
  <c r="S14" i="4" s="1"/>
  <c r="F14" i="4"/>
  <c r="F53" i="4"/>
  <c r="S18" i="4"/>
  <c r="N14" i="4"/>
  <c r="S46" i="4"/>
  <c r="J53" i="4"/>
  <c r="S30" i="4"/>
  <c r="S39" i="4"/>
  <c r="K53" i="4"/>
  <c r="G14" i="4"/>
  <c r="C53" i="4"/>
  <c r="O53" i="4"/>
  <c r="S53" i="4" l="1"/>
  <c r="J3" i="4" s="1"/>
  <c r="P5" i="2" l="1"/>
  <c r="P6" i="2"/>
  <c r="P7" i="2"/>
  <c r="P8" i="2"/>
  <c r="D9" i="2"/>
  <c r="P9" i="2" s="1"/>
  <c r="F9" i="2"/>
  <c r="F16" i="2" s="1"/>
  <c r="H9" i="2"/>
  <c r="H16" i="2" s="1"/>
  <c r="J9" i="2"/>
  <c r="J16" i="2" s="1"/>
  <c r="L9" i="2"/>
  <c r="N9" i="2"/>
  <c r="P10" i="2"/>
  <c r="P11" i="2"/>
  <c r="P12" i="2"/>
  <c r="P13" i="2"/>
  <c r="P14" i="2"/>
  <c r="P15" i="2"/>
  <c r="E16" i="2"/>
  <c r="G16" i="2"/>
  <c r="I16" i="2"/>
  <c r="K16" i="2"/>
  <c r="L16" i="2"/>
  <c r="M16" i="2"/>
  <c r="N16" i="2"/>
  <c r="O16" i="2"/>
  <c r="B63" i="1"/>
  <c r="B19" i="1"/>
  <c r="M49" i="1"/>
  <c r="L49" i="1"/>
  <c r="L50" i="1" s="1"/>
  <c r="K49" i="1"/>
  <c r="K50" i="1" s="1"/>
  <c r="J49" i="1"/>
  <c r="J50" i="1" s="1"/>
  <c r="I49" i="1"/>
  <c r="I50" i="1" s="1"/>
  <c r="I65" i="1" s="1"/>
  <c r="H49" i="1"/>
  <c r="H50" i="1" s="1"/>
  <c r="G49" i="1"/>
  <c r="G50" i="1" s="1"/>
  <c r="F49" i="1"/>
  <c r="F50" i="1" s="1"/>
  <c r="E49" i="1"/>
  <c r="E50" i="1" s="1"/>
  <c r="D49" i="1"/>
  <c r="D50" i="1" s="1"/>
  <c r="C49" i="1"/>
  <c r="C50" i="1" s="1"/>
  <c r="B49" i="1"/>
  <c r="B50" i="1" s="1"/>
  <c r="B12" i="1"/>
  <c r="B21" i="1" s="1"/>
  <c r="C12" i="1"/>
  <c r="D12" i="1"/>
  <c r="E12" i="1"/>
  <c r="F12" i="1"/>
  <c r="G12" i="1"/>
  <c r="H12" i="1"/>
  <c r="I12" i="1"/>
  <c r="J12" i="1"/>
  <c r="K12" i="1"/>
  <c r="L12" i="1"/>
  <c r="M12" i="1"/>
  <c r="N15" i="1"/>
  <c r="N16" i="1"/>
  <c r="N17" i="1"/>
  <c r="N18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5" i="1"/>
  <c r="N56" i="1"/>
  <c r="N57" i="1"/>
  <c r="N61" i="1"/>
  <c r="N62" i="1"/>
  <c r="N11" i="1"/>
  <c r="N10" i="1"/>
  <c r="N9" i="1"/>
  <c r="C19" i="1"/>
  <c r="D19" i="1"/>
  <c r="E19" i="1"/>
  <c r="E21" i="1" s="1"/>
  <c r="F19" i="1"/>
  <c r="F21" i="1" s="1"/>
  <c r="G19" i="1"/>
  <c r="H19" i="1"/>
  <c r="I19" i="1"/>
  <c r="J19" i="1"/>
  <c r="K19" i="1"/>
  <c r="L19" i="1"/>
  <c r="M19" i="1"/>
  <c r="M21" i="1" s="1"/>
  <c r="M50" i="1"/>
  <c r="B58" i="1"/>
  <c r="C58" i="1"/>
  <c r="D58" i="1"/>
  <c r="E58" i="1"/>
  <c r="F58" i="1"/>
  <c r="G58" i="1"/>
  <c r="H58" i="1"/>
  <c r="I58" i="1"/>
  <c r="J58" i="1"/>
  <c r="K58" i="1"/>
  <c r="L58" i="1"/>
  <c r="M58" i="1"/>
  <c r="C63" i="1"/>
  <c r="D63" i="1"/>
  <c r="E63" i="1"/>
  <c r="F63" i="1"/>
  <c r="G63" i="1"/>
  <c r="H63" i="1"/>
  <c r="I63" i="1"/>
  <c r="J63" i="1"/>
  <c r="K63" i="1"/>
  <c r="L63" i="1"/>
  <c r="M63" i="1"/>
  <c r="P16" i="2" l="1"/>
  <c r="D16" i="2"/>
  <c r="D21" i="1"/>
  <c r="I21" i="1"/>
  <c r="I52" i="1" s="1"/>
  <c r="N58" i="1"/>
  <c r="H65" i="1"/>
  <c r="L65" i="1"/>
  <c r="M65" i="1"/>
  <c r="M67" i="1" s="1"/>
  <c r="M52" i="1"/>
  <c r="F65" i="1"/>
  <c r="F67" i="1" s="1"/>
  <c r="G21" i="1"/>
  <c r="E65" i="1"/>
  <c r="E67" i="1" s="1"/>
  <c r="F52" i="1"/>
  <c r="N63" i="1"/>
  <c r="J21" i="1"/>
  <c r="J52" i="1" s="1"/>
  <c r="K21" i="1"/>
  <c r="J65" i="1"/>
  <c r="L21" i="1"/>
  <c r="L52" i="1" s="1"/>
  <c r="H21" i="1"/>
  <c r="H52" i="1" s="1"/>
  <c r="C65" i="1"/>
  <c r="G65" i="1"/>
  <c r="K65" i="1"/>
  <c r="E52" i="1"/>
  <c r="D65" i="1"/>
  <c r="D67" i="1" s="1"/>
  <c r="D52" i="1"/>
  <c r="I67" i="1"/>
  <c r="N49" i="1"/>
  <c r="N50" i="1" s="1"/>
  <c r="N65" i="1" s="1"/>
  <c r="N19" i="1"/>
  <c r="N12" i="1"/>
  <c r="B65" i="1"/>
  <c r="B67" i="1" s="1"/>
  <c r="B52" i="1"/>
  <c r="G52" i="1"/>
  <c r="C21" i="1"/>
  <c r="Q12" i="2" l="1"/>
  <c r="Q15" i="2"/>
  <c r="Q6" i="2"/>
  <c r="Q10" i="2"/>
  <c r="Q11" i="2"/>
  <c r="Q13" i="2"/>
  <c r="Q7" i="2"/>
  <c r="Q16" i="2"/>
  <c r="Q8" i="2"/>
  <c r="Q5" i="2"/>
  <c r="Q9" i="2"/>
  <c r="Q14" i="2"/>
  <c r="N21" i="1"/>
  <c r="N52" i="1" s="1"/>
  <c r="J67" i="1"/>
  <c r="H67" i="1"/>
  <c r="G67" i="1"/>
  <c r="K67" i="1"/>
  <c r="L67" i="1"/>
  <c r="K52" i="1"/>
  <c r="C67" i="1"/>
  <c r="C52" i="1"/>
  <c r="N67" i="1" l="1"/>
</calcChain>
</file>

<file path=xl/sharedStrings.xml><?xml version="1.0" encoding="utf-8"?>
<sst xmlns="http://schemas.openxmlformats.org/spreadsheetml/2006/main" count="502" uniqueCount="224">
  <si>
    <t>DRIFTSBUDGET</t>
  </si>
  <si>
    <t>12 mdr. i alt</t>
  </si>
  <si>
    <t>Omsætning i alt:</t>
  </si>
  <si>
    <t>Variable omkostninger</t>
  </si>
  <si>
    <t>Materialer</t>
  </si>
  <si>
    <t>Lønomkostninger</t>
  </si>
  <si>
    <t>Transportomkostninger</t>
  </si>
  <si>
    <t>Andet</t>
  </si>
  <si>
    <t>Variable omkostninger i alt:</t>
  </si>
  <si>
    <t>Lokaleleje</t>
  </si>
  <si>
    <t>El, vand og varme</t>
  </si>
  <si>
    <t>Rep. og vedl. af lokaler</t>
  </si>
  <si>
    <t>Rengøring</t>
  </si>
  <si>
    <t>Drift af bil/kørselsgodtgørelse</t>
  </si>
  <si>
    <t>Rejseudgifter</t>
  </si>
  <si>
    <t>Kontorartikler</t>
  </si>
  <si>
    <t>Porto og gebyrer</t>
  </si>
  <si>
    <t>Markedsføring/annoncer/reklame</t>
  </si>
  <si>
    <t>Mødeudgifter</t>
  </si>
  <si>
    <t>Faglitteratur</t>
  </si>
  <si>
    <t>Forsikringer</t>
  </si>
  <si>
    <t>Kursusudgifter</t>
  </si>
  <si>
    <t>Leasing-afgift</t>
  </si>
  <si>
    <t>Vedl. af driftsmidler</t>
  </si>
  <si>
    <t>Revisor</t>
  </si>
  <si>
    <t>Advokat</t>
  </si>
  <si>
    <t>Anden rådgivning</t>
  </si>
  <si>
    <t>Fasteomkostninger i alt:</t>
  </si>
  <si>
    <t>Renter</t>
  </si>
  <si>
    <t>Renter af banklån</t>
  </si>
  <si>
    <t>Renter af kassekredit</t>
  </si>
  <si>
    <t>Andre renter</t>
  </si>
  <si>
    <t>Renter i alt:</t>
  </si>
  <si>
    <t>Afskrivninger:</t>
  </si>
  <si>
    <t>Driftsmidler</t>
  </si>
  <si>
    <t>Afskrivninger i alt:</t>
  </si>
  <si>
    <t>Nettooverskud (DB - faste.omk., renter og afskr.):</t>
  </si>
  <si>
    <t>Faste omkostninger</t>
  </si>
  <si>
    <t>Omsætning</t>
  </si>
  <si>
    <t>Uforudsete omkostninger 5% af faste omkostninger</t>
  </si>
  <si>
    <t>Kontingenter for virksomheden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</si>
  <si>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</si>
  <si>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</si>
  <si>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</si>
  <si>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</si>
  <si>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</si>
  <si>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</si>
  <si>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</si>
  <si>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</si>
  <si>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</si>
  <si>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</si>
  <si>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</si>
  <si>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</si>
  <si>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Salg  af vare 1</t>
  </si>
  <si>
    <t>Salg  af vare 2</t>
  </si>
  <si>
    <t>Salg af vare  3</t>
  </si>
  <si>
    <t>Dækningsbidrag (DB): (Omsætning - variable omkostninger)</t>
  </si>
  <si>
    <t>Funktionærløn (inkl. ATP osv.)</t>
  </si>
  <si>
    <t>Telefoner</t>
  </si>
  <si>
    <t>Internetforbindelse</t>
  </si>
  <si>
    <t xml:space="preserve">Hjemmeside abonnement/hosting og opdatering </t>
  </si>
  <si>
    <t>It udstyr</t>
  </si>
  <si>
    <t>Resultat før renter og afskrivninger (DB-faste omkostninger)</t>
  </si>
  <si>
    <t>Faste omkostninger - renter og afskrivninger i alt:</t>
  </si>
  <si>
    <t>For tiden      /      202x-     til       /      202x</t>
  </si>
  <si>
    <t>Småanskaffelser under 30.700 kr. (2021)</t>
  </si>
  <si>
    <t>Total Expenses</t>
  </si>
  <si>
    <t>Office furniture</t>
  </si>
  <si>
    <t>IT</t>
  </si>
  <si>
    <t>Phone bills</t>
  </si>
  <si>
    <t>Utilities</t>
  </si>
  <si>
    <t>Consulting fees</t>
  </si>
  <si>
    <t>Business trip</t>
  </si>
  <si>
    <t>Rent</t>
  </si>
  <si>
    <t>Marketing</t>
  </si>
  <si>
    <t>Product Development</t>
  </si>
  <si>
    <t>Web hosting</t>
  </si>
  <si>
    <t>Website development</t>
  </si>
  <si>
    <t>% of Total</t>
  </si>
  <si>
    <t>Total</t>
  </si>
  <si>
    <t>June</t>
  </si>
  <si>
    <t>May</t>
  </si>
  <si>
    <t>Apr</t>
  </si>
  <si>
    <t>March</t>
  </si>
  <si>
    <t>Febr</t>
  </si>
  <si>
    <t>Jan</t>
  </si>
  <si>
    <t>Dec</t>
  </si>
  <si>
    <t>Nov</t>
  </si>
  <si>
    <t>Oct</t>
  </si>
  <si>
    <t>Sept</t>
  </si>
  <si>
    <t>July</t>
  </si>
  <si>
    <r>
      <t>Company XYZ
Team A
Budget (</t>
    </r>
    <r>
      <rPr>
        <sz val="11"/>
        <color theme="1"/>
        <rFont val="Arial"/>
        <family val="2"/>
      </rPr>
      <t>$)</t>
    </r>
  </si>
  <si>
    <t>ANNUAL OPERATING BUDGET TEMPLATE</t>
  </si>
  <si>
    <t>YEAR TOTAL TO DATE:</t>
  </si>
  <si>
    <t>Q1</t>
  </si>
  <si>
    <t>Q2</t>
  </si>
  <si>
    <t>Q3</t>
  </si>
  <si>
    <t>Q4</t>
  </si>
  <si>
    <t>INCOME</t>
  </si>
  <si>
    <t>JAN</t>
  </si>
  <si>
    <t>FEB</t>
  </si>
  <si>
    <t>MAR</t>
  </si>
  <si>
    <t>Q1 TOTALS</t>
  </si>
  <si>
    <t>APR</t>
  </si>
  <si>
    <t>MAY</t>
  </si>
  <si>
    <t>JUN</t>
  </si>
  <si>
    <t>Q2 TOTALS</t>
  </si>
  <si>
    <t>JUL</t>
  </si>
  <si>
    <t>AUG</t>
  </si>
  <si>
    <t>SEPT</t>
  </si>
  <si>
    <t>Q3 TOTALS</t>
  </si>
  <si>
    <t>OCT</t>
  </si>
  <si>
    <t>NOV</t>
  </si>
  <si>
    <t>DEC</t>
  </si>
  <si>
    <t>Q4 TOTALS</t>
  </si>
  <si>
    <t>YEAR END TOTALS</t>
  </si>
  <si>
    <t>SALES</t>
  </si>
  <si>
    <t>Product 1</t>
  </si>
  <si>
    <t>Product 2</t>
  </si>
  <si>
    <t>Product 3</t>
  </si>
  <si>
    <t>Cost of Goods sold</t>
  </si>
  <si>
    <t>Direct cost</t>
  </si>
  <si>
    <t>Other</t>
  </si>
  <si>
    <t>TOTALS</t>
  </si>
  <si>
    <t>EXPENSES</t>
  </si>
  <si>
    <t>OFFICE</t>
  </si>
  <si>
    <t>Salaries &amp; Wages</t>
  </si>
  <si>
    <t>Supplies</t>
  </si>
  <si>
    <t>Insurance</t>
  </si>
  <si>
    <t>Repairs/Maintenance</t>
  </si>
  <si>
    <t>Furnishing/Appliances</t>
  </si>
  <si>
    <t>Lawn/Garden</t>
  </si>
  <si>
    <t>TRANSPORTATION</t>
  </si>
  <si>
    <t>Car Payments</t>
  </si>
  <si>
    <t>Auto Insurance</t>
  </si>
  <si>
    <t>Fuel</t>
  </si>
  <si>
    <t>Public Transportation</t>
  </si>
  <si>
    <t>Registration/License</t>
  </si>
  <si>
    <t>UTILITIES</t>
  </si>
  <si>
    <t>Gas</t>
  </si>
  <si>
    <t>Electric</t>
  </si>
  <si>
    <t>Water</t>
  </si>
  <si>
    <t>Cable</t>
  </si>
  <si>
    <t>Sewage</t>
  </si>
  <si>
    <t>Disposal</t>
  </si>
  <si>
    <t>ENTERTAINMENT</t>
  </si>
  <si>
    <t>Video/DVD/Movies</t>
  </si>
  <si>
    <t>Concerts/Plays</t>
  </si>
  <si>
    <t>Sports</t>
  </si>
  <si>
    <t>Outdoor Recreation</t>
  </si>
  <si>
    <t>MONTHLY OPERATING BUDGET TEMPLATE</t>
  </si>
  <si>
    <t>AMOUNT</t>
  </si>
  <si>
    <t>Wages/Net Pay</t>
  </si>
  <si>
    <t>Interest</t>
  </si>
  <si>
    <t>Dividends</t>
  </si>
  <si>
    <t>Gifts</t>
  </si>
  <si>
    <t>TOTAL MONTHLY INCOME</t>
  </si>
  <si>
    <t>BUDGET AMOUNT</t>
  </si>
  <si>
    <t>ACTUAL COSTS</t>
  </si>
  <si>
    <t>OVERAGE/SURPLUS</t>
  </si>
  <si>
    <t>LIVING EXPENSES</t>
  </si>
  <si>
    <t>Rent/Mortgage</t>
  </si>
  <si>
    <t>Property Taxes</t>
  </si>
  <si>
    <t>Repairs</t>
  </si>
  <si>
    <t>Clothing</t>
  </si>
  <si>
    <t>Phone</t>
  </si>
  <si>
    <t>FOOD</t>
  </si>
  <si>
    <t>Groceries</t>
  </si>
  <si>
    <t>Restaurants/Take Out</t>
  </si>
  <si>
    <t>Lunches</t>
  </si>
  <si>
    <t>FINANCES</t>
  </si>
  <si>
    <t>Credit Cards</t>
  </si>
  <si>
    <t>Student Loans</t>
  </si>
  <si>
    <t>Investments</t>
  </si>
  <si>
    <t>Savings</t>
  </si>
  <si>
    <t>Alimony/Child Support</t>
  </si>
  <si>
    <t>401K/IRA/Retirement Savings</t>
  </si>
  <si>
    <t>MEDICAL</t>
  </si>
  <si>
    <t>Outstanding Doctor Bills</t>
  </si>
  <si>
    <t>Checkups</t>
  </si>
  <si>
    <t>Dental Visits</t>
  </si>
  <si>
    <t>Online Services</t>
  </si>
  <si>
    <t>Shows</t>
  </si>
  <si>
    <t>Vacation</t>
  </si>
  <si>
    <t>TOTAL MONTHLY EXPENSES</t>
  </si>
  <si>
    <t xml:space="preserve"> TOTAL INCOME</t>
  </si>
  <si>
    <t>TOTAL MONTHLY OPERATING COSTS</t>
  </si>
  <si>
    <t>TOTAL MONTHLY OPERATING OVERAGE/SURPLUS</t>
  </si>
  <si>
    <t>PREVIOUS-YEAR VARIANCE</t>
  </si>
  <si>
    <t>PREVIOUS-YEAR ACTUAL</t>
  </si>
  <si>
    <t>VARIANCE</t>
  </si>
  <si>
    <t>ACTUAL</t>
  </si>
  <si>
    <t>BUDGET</t>
  </si>
  <si>
    <t>OTHER</t>
  </si>
  <si>
    <t>LONG-TERM DEBT</t>
  </si>
  <si>
    <t>ACCOUNTS PAYABLE</t>
  </si>
  <si>
    <t>NET FIXED ASSETS</t>
  </si>
  <si>
    <t>ACCOUNTS RECEIVABLE</t>
  </si>
  <si>
    <t>INVENTORY</t>
  </si>
  <si>
    <t>CASH</t>
  </si>
  <si>
    <t>YR TOTAL</t>
  </si>
  <si>
    <t>Q4 TOTAL</t>
  </si>
  <si>
    <t>Q3 TOTAL</t>
  </si>
  <si>
    <t>Q2 TOTAL</t>
  </si>
  <si>
    <t>Q1 TOTAL</t>
  </si>
  <si>
    <t>BALANCE SHEET CATEGORY</t>
  </si>
  <si>
    <t>EBIT Earnings Before Interest &amp; Taxes</t>
  </si>
  <si>
    <t>ADMIN / GENERAL</t>
  </si>
  <si>
    <t>PREVIOUS YEAR VARIANCE</t>
  </si>
  <si>
    <t>PREVIOUS YEAR ACTUAL</t>
  </si>
  <si>
    <t>LABOR COSTS</t>
  </si>
  <si>
    <t>SALES / MARKETING COSTS</t>
  </si>
  <si>
    <t>COGS Cost of Goods Sold</t>
  </si>
  <si>
    <t>REVENUE</t>
  </si>
  <si>
    <t>PROFIT &amp; LOSS CATEGORY</t>
  </si>
  <si>
    <t>PREVIOUS FISCAL YEAR</t>
  </si>
  <si>
    <t>CURRENT FISCAL YEAR</t>
  </si>
  <si>
    <r>
      <t xml:space="preserve">OPERATING BUDGET TEMPLATE  </t>
    </r>
    <r>
      <rPr>
        <b/>
        <sz val="18"/>
        <color rgb="FFA5A5A5"/>
        <rFont val="Century Gothic"/>
        <family val="1"/>
      </rPr>
      <t>–  EXAMPLE</t>
    </r>
  </si>
  <si>
    <t>email address</t>
  </si>
  <si>
    <t>555-555-5555</t>
  </si>
  <si>
    <t>Company City, NY  11101</t>
  </si>
  <si>
    <t>Fourth Floor, Suite 412</t>
  </si>
  <si>
    <t>123 Company Address Drive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</si>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</sst>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s\t\a\nd\a\rd"/>
    <numFmt numFmtId="165" formatCode="\$#,##0\ ;\(\$#,##0\)"/>
    <numFmt numFmtId="166" formatCode="dd/mm"/>
    <numFmt numFmtId="167" formatCode="_(* #,##0_);_(* \(#,##0\);_(* &quot;-&quot;??_);_(@_)"/>
    <numFmt numFmtId="168" formatCode="_-&quot;$&quot;* #,##0.00_-;\-&quot;$&quot;* #,##0.00_-;_-&quot;$&quot;* &quot;-&quot;??_-;_-@_-"/>
    <numFmt numFmtId="169" formatCode="_(&quot;$&quot;* #,##0.00_);_(&quot;$&quot;* \(#,##0.00\);_(&quot;$&quot;* &quot;-&quot;??_);_(@_)"/>
  </numFmts>
  <fonts count="59" x14ac:knownFonts="1">
    <font>
      <sz val="10"/>
      <color indexed="22"/>
      <name val="Arial"/>
    </font>
    <font>
      <sz val="12"/>
      <color theme="1"/>
      <name val="Calibri"/>
      <family val="2"/>
      <scheme val="minor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3"/>
      <name val="Arial"/>
      <family val="2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b/>
      <sz val="22"/>
      <color theme="6" tint="-0.249977111117893"/>
      <name val="Century Gothic"/>
      <family val="1"/>
    </font>
    <font>
      <sz val="10"/>
      <color theme="1"/>
      <name val="Calibri"/>
      <family val="2"/>
    </font>
    <font>
      <sz val="10"/>
      <color theme="1"/>
      <name val="Century Gothic"/>
      <family val="1"/>
    </font>
    <font>
      <sz val="11"/>
      <color theme="3" tint="-0.249977111117893"/>
      <name val="Century Gothic"/>
      <family val="1"/>
    </font>
    <font>
      <b/>
      <sz val="12"/>
      <color theme="1"/>
      <name val="Century Gothic"/>
      <family val="1"/>
    </font>
    <font>
      <i/>
      <sz val="18"/>
      <color theme="6" tint="-0.249977111117893"/>
      <name val="Century Gothic"/>
      <family val="1"/>
    </font>
    <font>
      <b/>
      <sz val="12"/>
      <color theme="0"/>
      <name val="Century Gothic"/>
      <family val="1"/>
    </font>
    <font>
      <b/>
      <sz val="11"/>
      <color theme="0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color rgb="FF000000"/>
      <name val="Corbel"/>
    </font>
    <font>
      <b/>
      <sz val="22"/>
      <color theme="2" tint="-0.499984740745262"/>
      <name val="Century Gothic"/>
      <family val="1"/>
    </font>
    <font>
      <b/>
      <sz val="10"/>
      <color rgb="FF2F75B5"/>
      <name val="Century Gothic"/>
      <family val="1"/>
    </font>
    <font>
      <b/>
      <sz val="10"/>
      <color rgb="FF2F75B5"/>
      <name val="Arial"/>
      <family val="2"/>
    </font>
    <font>
      <b/>
      <sz val="10"/>
      <color theme="1"/>
      <name val="Calibri"/>
      <family val="2"/>
    </font>
    <font>
      <sz val="10"/>
      <name val="Century Gothic"/>
      <family val="1"/>
    </font>
    <font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9"/>
      <color theme="0"/>
      <name val="Century Gothic"/>
      <family val="1"/>
    </font>
    <font>
      <sz val="9"/>
      <color theme="1"/>
      <name val="Century Gothic"/>
      <family val="1"/>
    </font>
    <font>
      <sz val="9"/>
      <color theme="1"/>
      <name val="Calibri"/>
      <family val="2"/>
    </font>
    <font>
      <sz val="12"/>
      <color theme="1"/>
      <name val="Century Gothic"/>
      <family val="1"/>
    </font>
    <font>
      <sz val="12"/>
      <color theme="1"/>
      <name val="Calibri"/>
      <family val="2"/>
    </font>
    <font>
      <sz val="28"/>
      <color rgb="FF7F7F7F"/>
      <name val="Century Gothic"/>
      <family val="1"/>
    </font>
    <font>
      <b/>
      <sz val="14"/>
      <color theme="1"/>
      <name val="Century Gothic"/>
      <family val="1"/>
    </font>
    <font>
      <sz val="22"/>
      <color rgb="FF7F7F7F"/>
      <name val="Century Gothic"/>
      <family val="1"/>
    </font>
    <font>
      <b/>
      <sz val="22"/>
      <color rgb="FF3A5750"/>
      <name val="Century Gothic"/>
      <family val="1"/>
    </font>
    <font>
      <b/>
      <sz val="22"/>
      <color rgb="FF595959"/>
      <name val="Century Gothic"/>
      <family val="1"/>
    </font>
    <font>
      <b/>
      <sz val="18"/>
      <color rgb="FFA5A5A5"/>
      <name val="Century Gothic"/>
      <family val="1"/>
    </font>
  </fonts>
  <fills count="5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rgb="FFD8D8D8"/>
      </patternFill>
    </fill>
    <fill>
      <patternFill patternType="solid">
        <fgColor theme="0" tint="-0.499984740745262"/>
        <bgColor rgb="FFD8D8D8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EAEEF3"/>
        <bgColor rgb="FFE9F0F5"/>
      </patternFill>
    </fill>
    <fill>
      <patternFill patternType="solid">
        <fgColor theme="3" tint="-0.499984740745262"/>
        <bgColor rgb="FFE4EDEB"/>
      </patternFill>
    </fill>
    <fill>
      <patternFill patternType="solid">
        <fgColor rgb="FFEAEEF3"/>
        <bgColor rgb="FFE4EDEB"/>
      </patternFill>
    </fill>
    <fill>
      <patternFill patternType="solid">
        <fgColor theme="3" tint="-0.249977111117893"/>
        <bgColor rgb="FFF7EFDE"/>
      </patternFill>
    </fill>
    <fill>
      <patternFill patternType="solid">
        <fgColor rgb="FFEAEEF3"/>
        <bgColor rgb="FFF7EFDE"/>
      </patternFill>
    </fill>
    <fill>
      <patternFill patternType="solid">
        <fgColor theme="3" tint="0.39997558519241921"/>
        <bgColor rgb="FFECEEE5"/>
      </patternFill>
    </fill>
    <fill>
      <patternFill patternType="solid">
        <fgColor rgb="FFEAEEF3"/>
        <bgColor rgb="FFECEEE5"/>
      </patternFill>
    </fill>
    <fill>
      <patternFill patternType="solid">
        <fgColor theme="3" tint="0.59999389629810485"/>
        <bgColor rgb="FFF8E5DA"/>
      </patternFill>
    </fill>
    <fill>
      <patternFill patternType="solid">
        <fgColor rgb="FFEAEEF3"/>
        <bgColor rgb="FFF8E5DA"/>
      </patternFill>
    </fill>
    <fill>
      <patternFill patternType="solid">
        <fgColor rgb="FFEAEEF3"/>
        <bgColor rgb="FFCADBD7"/>
      </patternFill>
    </fill>
    <fill>
      <patternFill patternType="solid">
        <fgColor rgb="FFEAEEF3"/>
        <bgColor rgb="FFEFE0BD"/>
      </patternFill>
    </fill>
    <fill>
      <patternFill patternType="solid">
        <fgColor rgb="FFEAEEF3"/>
        <bgColor rgb="FFDADDCC"/>
      </patternFill>
    </fill>
    <fill>
      <patternFill patternType="solid">
        <fgColor rgb="FFEAEEF3"/>
        <bgColor rgb="FFF1CCB5"/>
      </patternFill>
    </fill>
    <fill>
      <patternFill patternType="solid">
        <fgColor theme="0"/>
        <bgColor rgb="FFE4EDEB"/>
      </patternFill>
    </fill>
    <fill>
      <patternFill patternType="solid">
        <fgColor theme="0"/>
        <bgColor rgb="FFF7EFDE"/>
      </patternFill>
    </fill>
    <fill>
      <patternFill patternType="solid">
        <fgColor theme="0"/>
        <bgColor rgb="FFECEEE5"/>
      </patternFill>
    </fill>
    <fill>
      <patternFill patternType="solid">
        <fgColor theme="0"/>
        <bgColor rgb="FFF8E5DA"/>
      </patternFill>
    </fill>
    <fill>
      <patternFill patternType="solid">
        <fgColor rgb="FFE6E6E6"/>
        <bgColor rgb="FFE6E6E6"/>
      </patternFill>
    </fill>
    <fill>
      <patternFill patternType="solid">
        <fgColor theme="1"/>
        <bgColor rgb="FF345D7E"/>
      </patternFill>
    </fill>
    <fill>
      <patternFill patternType="solid">
        <fgColor theme="0" tint="-0.499984740745262"/>
        <bgColor rgb="FF578278"/>
      </patternFill>
    </fill>
    <fill>
      <patternFill patternType="solid">
        <fgColor theme="3" tint="-0.499984740745262"/>
        <bgColor rgb="FF3A5750"/>
      </patternFill>
    </fill>
    <fill>
      <patternFill patternType="solid">
        <fgColor theme="0" tint="-0.499984740745262"/>
        <bgColor rgb="FFBA8E2C"/>
      </patternFill>
    </fill>
    <fill>
      <patternFill patternType="solid">
        <fgColor theme="3" tint="-0.249977111117893"/>
        <bgColor rgb="FF7C5F1D"/>
      </patternFill>
    </fill>
    <fill>
      <patternFill patternType="solid">
        <fgColor theme="0" tint="-0.499984740745262"/>
        <bgColor rgb="FF80875A"/>
      </patternFill>
    </fill>
    <fill>
      <patternFill patternType="solid">
        <fgColor theme="3" tint="0.39997558519241921"/>
        <bgColor rgb="FF555A3C"/>
      </patternFill>
    </fill>
    <fill>
      <patternFill patternType="solid">
        <fgColor theme="0" tint="-0.499984740745262"/>
        <bgColor rgb="FFB85B22"/>
      </patternFill>
    </fill>
    <fill>
      <patternFill patternType="solid">
        <fgColor theme="3" tint="0.59999389629810485"/>
        <bgColor rgb="FF7B3C16"/>
      </patternFill>
    </fill>
    <fill>
      <patternFill patternType="solid">
        <fgColor theme="3" tint="-0.249977111117893"/>
        <bgColor rgb="FF345D7E"/>
      </patternFill>
    </fill>
    <fill>
      <patternFill patternType="solid">
        <fgColor rgb="FFE9F0F5"/>
        <bgColor rgb="FFE9F0F5"/>
      </patternFill>
    </fill>
    <fill>
      <patternFill patternType="solid">
        <fgColor theme="0" tint="-4.9989318521683403E-2"/>
        <bgColor rgb="FFE4EDEB"/>
      </patternFill>
    </fill>
    <fill>
      <patternFill patternType="solid">
        <fgColor theme="0" tint="-4.9989318521683403E-2"/>
        <bgColor rgb="FFF7EFDE"/>
      </patternFill>
    </fill>
    <fill>
      <patternFill patternType="solid">
        <fgColor theme="0" tint="-4.9989318521683403E-2"/>
        <bgColor rgb="FFECEEE5"/>
      </patternFill>
    </fill>
    <fill>
      <patternFill patternType="solid">
        <fgColor theme="0" tint="-4.9989318521683403E-2"/>
        <bgColor rgb="FFF8E5DA"/>
      </patternFill>
    </fill>
    <fill>
      <patternFill patternType="solid">
        <fgColor theme="3" tint="0.59999389629810485"/>
        <bgColor rgb="FFE6E6E6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medium">
        <color theme="0" tint="-0.499984740745262"/>
      </bottom>
      <diagonal/>
    </border>
    <border>
      <left style="thin">
        <color theme="0" tint="-0.249977111117893"/>
      </left>
      <right style="thick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499984740745262"/>
      </right>
      <top/>
      <bottom style="thin">
        <color theme="0" tint="-0.249977111117893"/>
      </bottom>
      <diagonal/>
    </border>
    <border>
      <left style="thin">
        <color rgb="FFF2F2F2"/>
      </left>
      <right/>
      <top style="thin">
        <color rgb="FFF2F2F2"/>
      </top>
      <bottom/>
      <diagonal/>
    </border>
  </borders>
  <cellStyleXfs count="14">
    <xf numFmtId="164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3" fontId="5" fillId="0" borderId="0" applyFont="0" applyFill="0" applyBorder="0" applyAlignment="0" applyProtection="0"/>
    <xf numFmtId="164" fontId="5" fillId="0" borderId="1" applyNumberFormat="0" applyFont="0" applyFill="0" applyAlignment="0" applyProtection="0"/>
    <xf numFmtId="0" fontId="14" fillId="0" borderId="0"/>
    <xf numFmtId="9" fontId="14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22" fillId="0" borderId="0"/>
    <xf numFmtId="0" fontId="24" fillId="0" borderId="0"/>
  </cellStyleXfs>
  <cellXfs count="231">
    <xf numFmtId="164" fontId="0" fillId="0" borderId="0" xfId="0"/>
    <xf numFmtId="3" fontId="6" fillId="2" borderId="2" xfId="0" applyNumberFormat="1" applyFont="1" applyFill="1" applyBorder="1"/>
    <xf numFmtId="3" fontId="7" fillId="2" borderId="2" xfId="0" applyNumberFormat="1" applyFont="1" applyFill="1" applyBorder="1"/>
    <xf numFmtId="3" fontId="7" fillId="2" borderId="2" xfId="0" applyNumberFormat="1" applyFont="1" applyFill="1" applyBorder="1" applyAlignment="1">
      <alignment horizontal="center"/>
    </xf>
    <xf numFmtId="3" fontId="7" fillId="2" borderId="0" xfId="0" applyNumberFormat="1" applyFont="1" applyFill="1"/>
    <xf numFmtId="3" fontId="7" fillId="2" borderId="2" xfId="0" applyNumberFormat="1" applyFont="1" applyFill="1" applyBorder="1" applyProtection="1">
      <protection locked="0"/>
    </xf>
    <xf numFmtId="3" fontId="8" fillId="2" borderId="2" xfId="0" applyNumberFormat="1" applyFont="1" applyFill="1" applyBorder="1"/>
    <xf numFmtId="3" fontId="7" fillId="0" borderId="2" xfId="0" applyNumberFormat="1" applyFont="1" applyFill="1" applyBorder="1"/>
    <xf numFmtId="3" fontId="11" fillId="3" borderId="2" xfId="0" applyNumberFormat="1" applyFont="1" applyFill="1" applyBorder="1"/>
    <xf numFmtId="3" fontId="12" fillId="3" borderId="2" xfId="0" applyNumberFormat="1" applyFont="1" applyFill="1" applyBorder="1" applyAlignment="1">
      <alignment horizontal="center"/>
    </xf>
    <xf numFmtId="3" fontId="13" fillId="3" borderId="2" xfId="0" quotePrefix="1" applyNumberFormat="1" applyFont="1" applyFill="1" applyBorder="1" applyAlignment="1">
      <alignment horizontal="left"/>
    </xf>
    <xf numFmtId="3" fontId="13" fillId="3" borderId="2" xfId="0" applyNumberFormat="1" applyFont="1" applyFill="1" applyBorder="1"/>
    <xf numFmtId="3" fontId="1" fillId="3" borderId="2" xfId="0" applyNumberFormat="1" applyFont="1" applyFill="1" applyBorder="1"/>
    <xf numFmtId="0" fontId="15" fillId="0" borderId="0" xfId="8" applyFont="1"/>
    <xf numFmtId="0" fontId="15" fillId="4" borderId="0" xfId="8" applyFont="1" applyFill="1"/>
    <xf numFmtId="0" fontId="15" fillId="5" borderId="0" xfId="8" applyFont="1" applyFill="1"/>
    <xf numFmtId="0" fontId="15" fillId="6" borderId="0" xfId="8" applyFont="1" applyFill="1"/>
    <xf numFmtId="167" fontId="16" fillId="0" borderId="0" xfId="8" applyNumberFormat="1" applyFont="1"/>
    <xf numFmtId="0" fontId="16" fillId="4" borderId="0" xfId="8" applyFont="1" applyFill="1" applyAlignment="1">
      <alignment horizontal="left"/>
    </xf>
    <xf numFmtId="167" fontId="17" fillId="0" borderId="0" xfId="8" applyNumberFormat="1" applyFont="1"/>
    <xf numFmtId="9" fontId="18" fillId="6" borderId="0" xfId="9" applyFont="1" applyFill="1"/>
    <xf numFmtId="0" fontId="17" fillId="4" borderId="0" xfId="8" applyFont="1" applyFill="1"/>
    <xf numFmtId="9" fontId="18" fillId="6" borderId="3" xfId="9" applyFont="1" applyFill="1" applyBorder="1"/>
    <xf numFmtId="167" fontId="16" fillId="0" borderId="3" xfId="8" applyNumberFormat="1" applyFont="1" applyBorder="1" applyAlignment="1">
      <alignment horizontal="right"/>
    </xf>
    <xf numFmtId="167" fontId="17" fillId="0" borderId="3" xfId="8" applyNumberFormat="1" applyFont="1" applyBorder="1" applyAlignment="1">
      <alignment horizontal="right"/>
    </xf>
    <xf numFmtId="0" fontId="17" fillId="4" borderId="3" xfId="8" applyFont="1" applyFill="1" applyBorder="1" applyAlignment="1">
      <alignment wrapText="1"/>
    </xf>
    <xf numFmtId="0" fontId="16" fillId="4" borderId="3" xfId="8" applyFont="1" applyFill="1" applyBorder="1"/>
    <xf numFmtId="0" fontId="17" fillId="4" borderId="3" xfId="8" applyFont="1" applyFill="1" applyBorder="1"/>
    <xf numFmtId="167" fontId="16" fillId="0" borderId="0" xfId="8" applyNumberFormat="1" applyFont="1" applyAlignment="1">
      <alignment horizontal="right"/>
    </xf>
    <xf numFmtId="167" fontId="17" fillId="0" borderId="0" xfId="8" applyNumberFormat="1" applyFont="1" applyAlignment="1">
      <alignment horizontal="right"/>
    </xf>
    <xf numFmtId="0" fontId="17" fillId="4" borderId="0" xfId="8" applyFont="1" applyFill="1" applyAlignment="1">
      <alignment wrapText="1"/>
    </xf>
    <xf numFmtId="0" fontId="16" fillId="4" borderId="0" xfId="8" applyFont="1" applyFill="1"/>
    <xf numFmtId="0" fontId="19" fillId="4" borderId="0" xfId="8" applyFont="1" applyFill="1" applyAlignment="1">
      <alignment wrapText="1"/>
    </xf>
    <xf numFmtId="0" fontId="19" fillId="4" borderId="0" xfId="8" applyFont="1" applyFill="1"/>
    <xf numFmtId="0" fontId="20" fillId="4" borderId="0" xfId="8" applyFont="1" applyFill="1" applyAlignment="1">
      <alignment horizontal="right"/>
    </xf>
    <xf numFmtId="0" fontId="21" fillId="4" borderId="0" xfId="8" applyFont="1" applyFill="1" applyAlignment="1">
      <alignment horizontal="right"/>
    </xf>
    <xf numFmtId="0" fontId="22" fillId="4" borderId="0" xfId="8" applyFont="1" applyFill="1" applyAlignment="1">
      <alignment horizontal="right"/>
    </xf>
    <xf numFmtId="0" fontId="23" fillId="6" borderId="0" xfId="8" applyFont="1" applyFill="1" applyAlignment="1">
      <alignment horizontal="left"/>
    </xf>
    <xf numFmtId="0" fontId="23" fillId="6" borderId="0" xfId="8" applyFont="1" applyFill="1"/>
    <xf numFmtId="3" fontId="8" fillId="3" borderId="2" xfId="0" applyNumberFormat="1" applyFont="1" applyFill="1" applyBorder="1" applyAlignment="1">
      <alignment horizontal="center"/>
    </xf>
    <xf numFmtId="3" fontId="7" fillId="3" borderId="2" xfId="0" applyNumberFormat="1" applyFont="1" applyFill="1" applyBorder="1"/>
    <xf numFmtId="3" fontId="8" fillId="3" borderId="2" xfId="0" applyNumberFormat="1" applyFont="1" applyFill="1" applyBorder="1"/>
    <xf numFmtId="3" fontId="9" fillId="3" borderId="2" xfId="0" applyNumberFormat="1" applyFont="1" applyFill="1" applyBorder="1"/>
    <xf numFmtId="3" fontId="7" fillId="4" borderId="2" xfId="0" applyNumberFormat="1" applyFont="1" applyFill="1" applyBorder="1"/>
    <xf numFmtId="3" fontId="12" fillId="3" borderId="2" xfId="0" applyNumberFormat="1" applyFont="1" applyFill="1" applyBorder="1"/>
    <xf numFmtId="3" fontId="8" fillId="4" borderId="2" xfId="0" applyNumberFormat="1" applyFont="1" applyFill="1" applyBorder="1"/>
    <xf numFmtId="0" fontId="24" fillId="0" borderId="0" xfId="10" applyFont="1"/>
    <xf numFmtId="0" fontId="24" fillId="0" borderId="0" xfId="10" applyFont="1" applyAlignment="1">
      <alignment horizontal="left" wrapText="1" indent="1"/>
    </xf>
    <xf numFmtId="0" fontId="24" fillId="0" borderId="0" xfId="10" applyFont="1" applyAlignment="1">
      <alignment horizontal="left" indent="1"/>
    </xf>
    <xf numFmtId="0" fontId="25" fillId="0" borderId="0" xfId="10" applyFont="1" applyAlignment="1">
      <alignment vertical="center"/>
    </xf>
    <xf numFmtId="0" fontId="26" fillId="0" borderId="0" xfId="10" applyFont="1" applyAlignment="1">
      <alignment horizontal="left" vertical="center"/>
    </xf>
    <xf numFmtId="0" fontId="27" fillId="0" borderId="0" xfId="10" applyFont="1" applyAlignment="1">
      <alignment vertical="center"/>
    </xf>
    <xf numFmtId="0" fontId="28" fillId="0" borderId="0" xfId="10" applyFont="1" applyAlignment="1">
      <alignment vertical="center"/>
    </xf>
    <xf numFmtId="168" fontId="30" fillId="0" borderId="4" xfId="10" applyNumberFormat="1" applyFont="1" applyBorder="1" applyAlignment="1">
      <alignment vertical="center"/>
    </xf>
    <xf numFmtId="0" fontId="1" fillId="0" borderId="0" xfId="10"/>
    <xf numFmtId="0" fontId="31" fillId="0" borderId="0" xfId="10" applyFont="1" applyAlignment="1">
      <alignment horizontal="center" vertical="center"/>
    </xf>
    <xf numFmtId="168" fontId="32" fillId="7" borderId="5" xfId="11" applyFont="1" applyFill="1" applyBorder="1" applyAlignment="1">
      <alignment vertical="center"/>
    </xf>
    <xf numFmtId="168" fontId="32" fillId="7" borderId="5" xfId="11" applyFont="1" applyFill="1" applyBorder="1" applyAlignment="1">
      <alignment horizontal="left" vertical="center" indent="8"/>
    </xf>
    <xf numFmtId="168" fontId="32" fillId="7" borderId="6" xfId="11" applyFont="1" applyFill="1" applyBorder="1" applyAlignment="1">
      <alignment vertical="center"/>
    </xf>
    <xf numFmtId="168" fontId="32" fillId="8" borderId="7" xfId="11" applyFont="1" applyFill="1" applyBorder="1" applyAlignment="1">
      <alignment vertical="center"/>
    </xf>
    <xf numFmtId="168" fontId="32" fillId="8" borderId="5" xfId="11" applyFont="1" applyFill="1" applyBorder="1" applyAlignment="1">
      <alignment horizontal="left" vertical="center" indent="8"/>
    </xf>
    <xf numFmtId="168" fontId="32" fillId="8" borderId="5" xfId="11" applyFont="1" applyFill="1" applyBorder="1" applyAlignment="1">
      <alignment vertical="center"/>
    </xf>
    <xf numFmtId="168" fontId="32" fillId="8" borderId="6" xfId="11" applyFont="1" applyFill="1" applyBorder="1" applyAlignment="1">
      <alignment vertical="center"/>
    </xf>
    <xf numFmtId="168" fontId="32" fillId="7" borderId="7" xfId="11" applyFont="1" applyFill="1" applyBorder="1" applyAlignment="1">
      <alignment vertical="center"/>
    </xf>
    <xf numFmtId="0" fontId="32" fillId="9" borderId="8" xfId="10" applyFont="1" applyFill="1" applyBorder="1" applyAlignment="1">
      <alignment horizontal="center" vertical="center" wrapText="1"/>
    </xf>
    <xf numFmtId="0" fontId="33" fillId="10" borderId="8" xfId="10" applyFont="1" applyFill="1" applyBorder="1" applyAlignment="1">
      <alignment horizontal="center" vertical="center" wrapText="1"/>
    </xf>
    <xf numFmtId="0" fontId="33" fillId="11" borderId="8" xfId="10" applyFont="1" applyFill="1" applyBorder="1" applyAlignment="1">
      <alignment horizontal="center" vertical="center" wrapText="1"/>
    </xf>
    <xf numFmtId="0" fontId="34" fillId="12" borderId="6" xfId="10" applyFont="1" applyFill="1" applyBorder="1" applyAlignment="1">
      <alignment horizontal="center" vertical="center" wrapText="1"/>
    </xf>
    <xf numFmtId="0" fontId="24" fillId="0" borderId="0" xfId="10" applyFont="1" applyAlignment="1">
      <alignment vertical="center"/>
    </xf>
    <xf numFmtId="0" fontId="35" fillId="13" borderId="4" xfId="10" applyFont="1" applyFill="1" applyBorder="1" applyAlignment="1">
      <alignment horizontal="left" vertical="center" wrapText="1" indent="1"/>
    </xf>
    <xf numFmtId="168" fontId="35" fillId="14" borderId="4" xfId="11" applyFont="1" applyFill="1" applyBorder="1" applyAlignment="1">
      <alignment horizontal="center" vertical="center" wrapText="1"/>
    </xf>
    <xf numFmtId="168" fontId="35" fillId="15" borderId="4" xfId="11" applyFont="1" applyFill="1" applyBorder="1" applyAlignment="1">
      <alignment horizontal="center" vertical="center" wrapText="1"/>
    </xf>
    <xf numFmtId="168" fontId="33" fillId="9" borderId="4" xfId="11" applyFont="1" applyFill="1" applyBorder="1" applyAlignment="1">
      <alignment horizontal="center" vertical="center"/>
    </xf>
    <xf numFmtId="0" fontId="36" fillId="0" borderId="4" xfId="10" applyFont="1" applyBorder="1" applyAlignment="1">
      <alignment horizontal="left" vertical="center" wrapText="1" indent="1"/>
    </xf>
    <xf numFmtId="168" fontId="36" fillId="0" borderId="4" xfId="11" applyFont="1" applyFill="1" applyBorder="1" applyAlignment="1">
      <alignment horizontal="center" vertical="center" wrapText="1"/>
    </xf>
    <xf numFmtId="168" fontId="36" fillId="13" borderId="4" xfId="11" applyFont="1" applyFill="1" applyBorder="1" applyAlignment="1">
      <alignment horizontal="center" vertical="center" wrapText="1"/>
    </xf>
    <xf numFmtId="168" fontId="36" fillId="16" borderId="4" xfId="11" applyFont="1" applyFill="1" applyBorder="1" applyAlignment="1">
      <alignment horizontal="center" vertical="center" wrapText="1"/>
    </xf>
    <xf numFmtId="168" fontId="35" fillId="14" borderId="4" xfId="11" applyFont="1" applyFill="1" applyBorder="1" applyAlignment="1">
      <alignment horizontal="center" vertical="center"/>
    </xf>
    <xf numFmtId="0" fontId="37" fillId="12" borderId="4" xfId="10" applyFont="1" applyFill="1" applyBorder="1" applyAlignment="1">
      <alignment horizontal="left" vertical="center" wrapText="1" indent="1"/>
    </xf>
    <xf numFmtId="168" fontId="37" fillId="9" borderId="4" xfId="10" applyNumberFormat="1" applyFont="1" applyFill="1" applyBorder="1" applyAlignment="1">
      <alignment horizontal="center" vertical="center"/>
    </xf>
    <xf numFmtId="168" fontId="37" fillId="11" borderId="4" xfId="10" applyNumberFormat="1" applyFont="1" applyFill="1" applyBorder="1" applyAlignment="1">
      <alignment horizontal="center" vertical="center"/>
    </xf>
    <xf numFmtId="168" fontId="32" fillId="9" borderId="4" xfId="11" applyFont="1" applyFill="1" applyBorder="1" applyAlignment="1">
      <alignment horizontal="center" vertical="center"/>
    </xf>
    <xf numFmtId="0" fontId="38" fillId="0" borderId="0" xfId="10" applyFont="1"/>
    <xf numFmtId="0" fontId="29" fillId="0" borderId="4" xfId="10" applyFont="1" applyBorder="1" applyAlignment="1">
      <alignment horizontal="right" vertical="center"/>
    </xf>
    <xf numFmtId="0" fontId="21" fillId="3" borderId="0" xfId="8" applyFont="1" applyFill="1" applyAlignment="1">
      <alignment horizontal="center" vertical="center" wrapText="1"/>
    </xf>
    <xf numFmtId="166" fontId="10" fillId="0" borderId="0" xfId="0" applyNumberFormat="1" applyFont="1" applyAlignment="1">
      <alignment horizontal="center"/>
    </xf>
    <xf numFmtId="0" fontId="22" fillId="0" borderId="0" xfId="12"/>
    <xf numFmtId="0" fontId="39" fillId="0" borderId="0" xfId="12" applyFont="1"/>
    <xf numFmtId="0" fontId="40" fillId="0" borderId="0" xfId="12" applyFont="1" applyAlignment="1">
      <alignment horizontal="left" vertical="center"/>
    </xf>
    <xf numFmtId="0" fontId="41" fillId="0" borderId="0" xfId="12" applyFont="1" applyAlignment="1">
      <alignment horizontal="left" vertical="center" wrapText="1"/>
    </xf>
    <xf numFmtId="0" fontId="42" fillId="0" borderId="0" xfId="12" applyFont="1" applyAlignment="1">
      <alignment horizontal="left" vertical="center"/>
    </xf>
    <xf numFmtId="0" fontId="34" fillId="17" borderId="9" xfId="12" applyFont="1" applyFill="1" applyBorder="1" applyAlignment="1">
      <alignment horizontal="left" vertical="center" wrapText="1" indent="1"/>
    </xf>
    <xf numFmtId="0" fontId="34" fillId="9" borderId="10" xfId="12" applyFont="1" applyFill="1" applyBorder="1" applyAlignment="1">
      <alignment horizontal="center" vertical="center"/>
    </xf>
    <xf numFmtId="0" fontId="34" fillId="9" borderId="11" xfId="12" applyFont="1" applyFill="1" applyBorder="1" applyAlignment="1">
      <alignment horizontal="center" vertical="center"/>
    </xf>
    <xf numFmtId="0" fontId="34" fillId="7" borderId="11" xfId="12" applyFont="1" applyFill="1" applyBorder="1" applyAlignment="1">
      <alignment horizontal="center" vertical="center"/>
    </xf>
    <xf numFmtId="0" fontId="28" fillId="0" borderId="7" xfId="12" applyFont="1" applyBorder="1" applyAlignment="1">
      <alignment horizontal="left" vertical="center" indent="1"/>
    </xf>
    <xf numFmtId="169" fontId="28" fillId="0" borderId="5" xfId="12" applyNumberFormat="1" applyFont="1" applyBorder="1" applyAlignment="1">
      <alignment vertical="center"/>
    </xf>
    <xf numFmtId="169" fontId="28" fillId="0" borderId="6" xfId="12" applyNumberFormat="1" applyFont="1" applyBorder="1" applyAlignment="1">
      <alignment vertical="center"/>
    </xf>
    <xf numFmtId="169" fontId="28" fillId="0" borderId="12" xfId="12" applyNumberFormat="1" applyFont="1" applyBorder="1" applyAlignment="1">
      <alignment vertical="center"/>
    </xf>
    <xf numFmtId="0" fontId="43" fillId="0" borderId="0" xfId="12" applyFont="1" applyAlignment="1">
      <alignment wrapText="1"/>
    </xf>
    <xf numFmtId="0" fontId="44" fillId="13" borderId="7" xfId="12" applyFont="1" applyFill="1" applyBorder="1" applyAlignment="1">
      <alignment horizontal="left" vertical="center" indent="1"/>
    </xf>
    <xf numFmtId="169" fontId="28" fillId="13" borderId="5" xfId="12" applyNumberFormat="1" applyFont="1" applyFill="1" applyBorder="1" applyAlignment="1">
      <alignment vertical="center"/>
    </xf>
    <xf numFmtId="169" fontId="28" fillId="13" borderId="6" xfId="12" applyNumberFormat="1" applyFont="1" applyFill="1" applyBorder="1" applyAlignment="1">
      <alignment vertical="center"/>
    </xf>
    <xf numFmtId="169" fontId="28" fillId="13" borderId="12" xfId="12" applyNumberFormat="1" applyFont="1" applyFill="1" applyBorder="1" applyAlignment="1">
      <alignment vertical="center"/>
    </xf>
    <xf numFmtId="0" fontId="44" fillId="0" borderId="9" xfId="12" applyFont="1" applyBorder="1" applyAlignment="1">
      <alignment horizontal="left" vertical="center" indent="1"/>
    </xf>
    <xf numFmtId="169" fontId="28" fillId="0" borderId="10" xfId="12" applyNumberFormat="1" applyFont="1" applyBorder="1" applyAlignment="1">
      <alignment vertical="center"/>
    </xf>
    <xf numFmtId="169" fontId="28" fillId="0" borderId="11" xfId="12" applyNumberFormat="1" applyFont="1" applyBorder="1" applyAlignment="1">
      <alignment vertical="center"/>
    </xf>
    <xf numFmtId="0" fontId="34" fillId="9" borderId="7" xfId="12" applyFont="1" applyFill="1" applyBorder="1" applyAlignment="1">
      <alignment horizontal="left" vertical="center" indent="1"/>
    </xf>
    <xf numFmtId="169" fontId="45" fillId="9" borderId="5" xfId="12" applyNumberFormat="1" applyFont="1" applyFill="1" applyBorder="1" applyAlignment="1">
      <alignment vertical="center"/>
    </xf>
    <xf numFmtId="169" fontId="45" fillId="9" borderId="6" xfId="12" applyNumberFormat="1" applyFont="1" applyFill="1" applyBorder="1" applyAlignment="1">
      <alignment vertical="center"/>
    </xf>
    <xf numFmtId="169" fontId="45" fillId="7" borderId="12" xfId="12" applyNumberFormat="1" applyFont="1" applyFill="1" applyBorder="1" applyAlignment="1">
      <alignment vertical="center"/>
    </xf>
    <xf numFmtId="0" fontId="34" fillId="18" borderId="13" xfId="12" applyFont="1" applyFill="1" applyBorder="1" applyAlignment="1">
      <alignment horizontal="left" vertical="center" wrapText="1" indent="1"/>
    </xf>
    <xf numFmtId="0" fontId="34" fillId="19" borderId="13" xfId="12" applyFont="1" applyFill="1" applyBorder="1" applyAlignment="1">
      <alignment horizontal="center" vertical="center"/>
    </xf>
    <xf numFmtId="0" fontId="34" fillId="20" borderId="7" xfId="12" applyFont="1" applyFill="1" applyBorder="1" applyAlignment="1">
      <alignment horizontal="left" vertical="center" indent="1"/>
    </xf>
    <xf numFmtId="169" fontId="28" fillId="20" borderId="5" xfId="12" applyNumberFormat="1" applyFont="1" applyFill="1" applyBorder="1" applyAlignment="1">
      <alignment vertical="center"/>
    </xf>
    <xf numFmtId="169" fontId="28" fillId="20" borderId="6" xfId="12" applyNumberFormat="1" applyFont="1" applyFill="1" applyBorder="1" applyAlignment="1">
      <alignment vertical="center"/>
    </xf>
    <xf numFmtId="0" fontId="44" fillId="4" borderId="4" xfId="12" applyFont="1" applyFill="1" applyBorder="1" applyAlignment="1">
      <alignment horizontal="left" vertical="center" indent="1"/>
    </xf>
    <xf numFmtId="169" fontId="28" fillId="4" borderId="6" xfId="12" applyNumberFormat="1" applyFont="1" applyFill="1" applyBorder="1" applyAlignment="1">
      <alignment vertical="center"/>
    </xf>
    <xf numFmtId="169" fontId="28" fillId="4" borderId="12" xfId="12" applyNumberFormat="1" applyFont="1" applyFill="1" applyBorder="1" applyAlignment="1">
      <alignment vertical="center"/>
    </xf>
    <xf numFmtId="0" fontId="44" fillId="0" borderId="4" xfId="12" applyFont="1" applyBorder="1" applyAlignment="1">
      <alignment horizontal="left" vertical="center" indent="1"/>
    </xf>
    <xf numFmtId="0" fontId="28" fillId="4" borderId="4" xfId="12" applyFont="1" applyFill="1" applyBorder="1" applyAlignment="1">
      <alignment horizontal="left" vertical="center" indent="1"/>
    </xf>
    <xf numFmtId="0" fontId="28" fillId="0" borderId="4" xfId="12" applyFont="1" applyBorder="1" applyAlignment="1">
      <alignment horizontal="left" vertical="center" indent="1"/>
    </xf>
    <xf numFmtId="0" fontId="28" fillId="0" borderId="14" xfId="12" applyFont="1" applyBorder="1" applyAlignment="1">
      <alignment horizontal="left" vertical="center" indent="1"/>
    </xf>
    <xf numFmtId="0" fontId="34" fillId="11" borderId="8" xfId="12" applyFont="1" applyFill="1" applyBorder="1" applyAlignment="1">
      <alignment horizontal="left" vertical="center" indent="1"/>
    </xf>
    <xf numFmtId="169" fontId="45" fillId="8" borderId="12" xfId="12" applyNumberFormat="1" applyFont="1" applyFill="1" applyBorder="1" applyAlignment="1">
      <alignment vertical="center"/>
    </xf>
    <xf numFmtId="169" fontId="34" fillId="9" borderId="7" xfId="12" applyNumberFormat="1" applyFont="1" applyFill="1" applyBorder="1" applyAlignment="1">
      <alignment vertical="center"/>
    </xf>
    <xf numFmtId="169" fontId="34" fillId="9" borderId="6" xfId="12" applyNumberFormat="1" applyFont="1" applyFill="1" applyBorder="1" applyAlignment="1">
      <alignment horizontal="right" vertical="center"/>
    </xf>
    <xf numFmtId="169" fontId="34" fillId="7" borderId="6" xfId="12" applyNumberFormat="1" applyFont="1" applyFill="1" applyBorder="1" applyAlignment="1">
      <alignment vertical="center"/>
    </xf>
    <xf numFmtId="169" fontId="34" fillId="11" borderId="7" xfId="12" applyNumberFormat="1" applyFont="1" applyFill="1" applyBorder="1" applyAlignment="1">
      <alignment vertical="center"/>
    </xf>
    <xf numFmtId="169" fontId="34" fillId="11" borderId="6" xfId="12" applyNumberFormat="1" applyFont="1" applyFill="1" applyBorder="1" applyAlignment="1">
      <alignment horizontal="right" vertical="center"/>
    </xf>
    <xf numFmtId="169" fontId="34" fillId="21" borderId="6" xfId="12" applyNumberFormat="1" applyFont="1" applyFill="1" applyBorder="1" applyAlignment="1">
      <alignment vertical="center"/>
    </xf>
    <xf numFmtId="169" fontId="46" fillId="14" borderId="7" xfId="12" applyNumberFormat="1" applyFont="1" applyFill="1" applyBorder="1" applyAlignment="1">
      <alignment vertical="center"/>
    </xf>
    <xf numFmtId="169" fontId="46" fillId="14" borderId="6" xfId="12" applyNumberFormat="1" applyFont="1" applyFill="1" applyBorder="1" applyAlignment="1">
      <alignment horizontal="right" vertical="center"/>
    </xf>
    <xf numFmtId="169" fontId="46" fillId="13" borderId="6" xfId="12" applyNumberFormat="1" applyFont="1" applyFill="1" applyBorder="1" applyAlignment="1">
      <alignment vertical="center"/>
    </xf>
    <xf numFmtId="0" fontId="24" fillId="0" borderId="0" xfId="13"/>
    <xf numFmtId="169" fontId="47" fillId="22" borderId="6" xfId="13" applyNumberFormat="1" applyFont="1" applyFill="1" applyBorder="1" applyAlignment="1">
      <alignment vertical="center"/>
    </xf>
    <xf numFmtId="169" fontId="48" fillId="23" borderId="15" xfId="13" applyNumberFormat="1" applyFont="1" applyFill="1" applyBorder="1" applyAlignment="1">
      <alignment vertical="center"/>
    </xf>
    <xf numFmtId="169" fontId="49" fillId="24" borderId="4" xfId="13" applyNumberFormat="1" applyFont="1" applyFill="1" applyBorder="1" applyAlignment="1">
      <alignment vertical="center"/>
    </xf>
    <xf numFmtId="169" fontId="49" fillId="24" borderId="6" xfId="13" applyNumberFormat="1" applyFont="1" applyFill="1" applyBorder="1" applyAlignment="1">
      <alignment vertical="center"/>
    </xf>
    <xf numFmtId="169" fontId="48" fillId="25" borderId="15" xfId="13" applyNumberFormat="1" applyFont="1" applyFill="1" applyBorder="1" applyAlignment="1">
      <alignment vertical="center"/>
    </xf>
    <xf numFmtId="169" fontId="49" fillId="26" borderId="4" xfId="13" applyNumberFormat="1" applyFont="1" applyFill="1" applyBorder="1" applyAlignment="1">
      <alignment vertical="center"/>
    </xf>
    <xf numFmtId="169" fontId="49" fillId="26" borderId="6" xfId="13" applyNumberFormat="1" applyFont="1" applyFill="1" applyBorder="1" applyAlignment="1">
      <alignment vertical="center"/>
    </xf>
    <xf numFmtId="169" fontId="48" fillId="27" borderId="15" xfId="13" applyNumberFormat="1" applyFont="1" applyFill="1" applyBorder="1" applyAlignment="1">
      <alignment vertical="center"/>
    </xf>
    <xf numFmtId="169" fontId="49" fillId="28" borderId="4" xfId="13" applyNumberFormat="1" applyFont="1" applyFill="1" applyBorder="1" applyAlignment="1">
      <alignment vertical="center"/>
    </xf>
    <xf numFmtId="169" fontId="49" fillId="28" borderId="6" xfId="13" applyNumberFormat="1" applyFont="1" applyFill="1" applyBorder="1" applyAlignment="1">
      <alignment vertical="center"/>
    </xf>
    <xf numFmtId="169" fontId="49" fillId="29" borderId="15" xfId="13" applyNumberFormat="1" applyFont="1" applyFill="1" applyBorder="1" applyAlignment="1">
      <alignment vertical="center"/>
    </xf>
    <xf numFmtId="169" fontId="49" fillId="30" borderId="4" xfId="13" applyNumberFormat="1" applyFont="1" applyFill="1" applyBorder="1" applyAlignment="1">
      <alignment vertical="center"/>
    </xf>
    <xf numFmtId="0" fontId="49" fillId="0" borderId="4" xfId="13" applyFont="1" applyBorder="1" applyAlignment="1">
      <alignment horizontal="left" vertical="center"/>
    </xf>
    <xf numFmtId="169" fontId="49" fillId="31" borderId="4" xfId="13" applyNumberFormat="1" applyFont="1" applyFill="1" applyBorder="1" applyAlignment="1">
      <alignment vertical="center"/>
    </xf>
    <xf numFmtId="169" fontId="49" fillId="31" borderId="6" xfId="13" applyNumberFormat="1" applyFont="1" applyFill="1" applyBorder="1" applyAlignment="1">
      <alignment vertical="center"/>
    </xf>
    <xf numFmtId="169" fontId="49" fillId="32" borderId="4" xfId="13" applyNumberFormat="1" applyFont="1" applyFill="1" applyBorder="1" applyAlignment="1">
      <alignment vertical="center"/>
    </xf>
    <xf numFmtId="169" fontId="49" fillId="32" borderId="6" xfId="13" applyNumberFormat="1" applyFont="1" applyFill="1" applyBorder="1" applyAlignment="1">
      <alignment vertical="center"/>
    </xf>
    <xf numFmtId="169" fontId="49" fillId="33" borderId="4" xfId="13" applyNumberFormat="1" applyFont="1" applyFill="1" applyBorder="1" applyAlignment="1">
      <alignment vertical="center"/>
    </xf>
    <xf numFmtId="169" fontId="49" fillId="33" borderId="6" xfId="13" applyNumberFormat="1" applyFont="1" applyFill="1" applyBorder="1" applyAlignment="1">
      <alignment vertical="center"/>
    </xf>
    <xf numFmtId="169" fontId="49" fillId="34" borderId="4" xfId="13" applyNumberFormat="1" applyFont="1" applyFill="1" applyBorder="1" applyAlignment="1">
      <alignment vertical="center"/>
    </xf>
    <xf numFmtId="169" fontId="47" fillId="35" borderId="15" xfId="13" applyNumberFormat="1" applyFont="1" applyFill="1" applyBorder="1" applyAlignment="1">
      <alignment vertical="center"/>
    </xf>
    <xf numFmtId="169" fontId="49" fillId="6" borderId="4" xfId="13" applyNumberFormat="1" applyFont="1" applyFill="1" applyBorder="1" applyAlignment="1">
      <alignment vertical="center"/>
    </xf>
    <xf numFmtId="169" fontId="49" fillId="6" borderId="6" xfId="13" applyNumberFormat="1" applyFont="1" applyFill="1" applyBorder="1" applyAlignment="1">
      <alignment vertical="center"/>
    </xf>
    <xf numFmtId="169" fontId="47" fillId="36" borderId="15" xfId="13" applyNumberFormat="1" applyFont="1" applyFill="1" applyBorder="1" applyAlignment="1">
      <alignment vertical="center"/>
    </xf>
    <xf numFmtId="169" fontId="47" fillId="37" borderId="15" xfId="13" applyNumberFormat="1" applyFont="1" applyFill="1" applyBorder="1" applyAlignment="1">
      <alignment vertical="center"/>
    </xf>
    <xf numFmtId="169" fontId="47" fillId="38" borderId="15" xfId="13" applyNumberFormat="1" applyFont="1" applyFill="1" applyBorder="1" applyAlignment="1">
      <alignment vertical="center"/>
    </xf>
    <xf numFmtId="0" fontId="50" fillId="39" borderId="6" xfId="13" applyFont="1" applyFill="1" applyBorder="1" applyAlignment="1">
      <alignment vertical="center"/>
    </xf>
    <xf numFmtId="0" fontId="50" fillId="39" borderId="15" xfId="13" applyFont="1" applyFill="1" applyBorder="1" applyAlignment="1">
      <alignment vertical="center"/>
    </xf>
    <xf numFmtId="0" fontId="50" fillId="39" borderId="4" xfId="13" applyFont="1" applyFill="1" applyBorder="1" applyAlignment="1">
      <alignment vertical="center"/>
    </xf>
    <xf numFmtId="0" fontId="47" fillId="39" borderId="4" xfId="13" applyFont="1" applyFill="1" applyBorder="1" applyAlignment="1">
      <alignment horizontal="left" vertical="center"/>
    </xf>
    <xf numFmtId="0" fontId="50" fillId="39" borderId="16" xfId="13" applyFont="1" applyFill="1" applyBorder="1" applyAlignment="1">
      <alignment vertical="center"/>
    </xf>
    <xf numFmtId="0" fontId="51" fillId="0" borderId="0" xfId="13" applyFont="1" applyAlignment="1">
      <alignment horizontal="center" vertical="center"/>
    </xf>
    <xf numFmtId="0" fontId="45" fillId="40" borderId="6" xfId="13" applyFont="1" applyFill="1" applyBorder="1" applyAlignment="1">
      <alignment horizontal="center" vertical="center"/>
    </xf>
    <xf numFmtId="0" fontId="45" fillId="41" borderId="15" xfId="13" applyFont="1" applyFill="1" applyBorder="1" applyAlignment="1">
      <alignment horizontal="center" vertical="center"/>
    </xf>
    <xf numFmtId="0" fontId="45" fillId="42" borderId="4" xfId="13" applyFont="1" applyFill="1" applyBorder="1" applyAlignment="1">
      <alignment horizontal="center" vertical="center"/>
    </xf>
    <xf numFmtId="0" fontId="45" fillId="42" borderId="6" xfId="13" applyFont="1" applyFill="1" applyBorder="1" applyAlignment="1">
      <alignment horizontal="center" vertical="center"/>
    </xf>
    <xf numFmtId="0" fontId="45" fillId="43" borderId="15" xfId="13" applyFont="1" applyFill="1" applyBorder="1" applyAlignment="1">
      <alignment horizontal="center" vertical="center"/>
    </xf>
    <xf numFmtId="0" fontId="45" fillId="44" borderId="4" xfId="13" applyFont="1" applyFill="1" applyBorder="1" applyAlignment="1">
      <alignment horizontal="center" vertical="center"/>
    </xf>
    <xf numFmtId="0" fontId="45" fillId="44" borderId="6" xfId="13" applyFont="1" applyFill="1" applyBorder="1" applyAlignment="1">
      <alignment horizontal="center" vertical="center"/>
    </xf>
    <xf numFmtId="0" fontId="45" fillId="45" borderId="15" xfId="13" applyFont="1" applyFill="1" applyBorder="1" applyAlignment="1">
      <alignment horizontal="center" vertical="center"/>
    </xf>
    <xf numFmtId="0" fontId="45" fillId="46" borderId="4" xfId="13" applyFont="1" applyFill="1" applyBorder="1" applyAlignment="1">
      <alignment horizontal="center" vertical="center"/>
    </xf>
    <xf numFmtId="0" fontId="45" fillId="46" borderId="6" xfId="13" applyFont="1" applyFill="1" applyBorder="1" applyAlignment="1">
      <alignment horizontal="center" vertical="center"/>
    </xf>
    <xf numFmtId="0" fontId="45" fillId="47" borderId="17" xfId="13" applyFont="1" applyFill="1" applyBorder="1" applyAlignment="1">
      <alignment horizontal="center" vertical="center"/>
    </xf>
    <xf numFmtId="0" fontId="45" fillId="48" borderId="4" xfId="13" applyFont="1" applyFill="1" applyBorder="1" applyAlignment="1">
      <alignment horizontal="center" vertical="center"/>
    </xf>
    <xf numFmtId="0" fontId="45" fillId="49" borderId="4" xfId="13" applyFont="1" applyFill="1" applyBorder="1" applyAlignment="1">
      <alignment horizontal="left" vertical="center" indent="1"/>
    </xf>
    <xf numFmtId="0" fontId="27" fillId="0" borderId="0" xfId="13" applyFont="1"/>
    <xf numFmtId="169" fontId="47" fillId="50" borderId="6" xfId="13" applyNumberFormat="1" applyFont="1" applyFill="1" applyBorder="1" applyAlignment="1">
      <alignment vertical="center"/>
    </xf>
    <xf numFmtId="169" fontId="48" fillId="23" borderId="18" xfId="13" applyNumberFormat="1" applyFont="1" applyFill="1" applyBorder="1" applyAlignment="1">
      <alignment vertical="center"/>
    </xf>
    <xf numFmtId="169" fontId="49" fillId="51" borderId="4" xfId="13" applyNumberFormat="1" applyFont="1" applyFill="1" applyBorder="1" applyAlignment="1">
      <alignment vertical="center"/>
    </xf>
    <xf numFmtId="169" fontId="49" fillId="51" borderId="6" xfId="13" applyNumberFormat="1" applyFont="1" applyFill="1" applyBorder="1" applyAlignment="1">
      <alignment vertical="center"/>
    </xf>
    <xf numFmtId="169" fontId="48" fillId="25" borderId="18" xfId="13" applyNumberFormat="1" applyFont="1" applyFill="1" applyBorder="1" applyAlignment="1">
      <alignment vertical="center"/>
    </xf>
    <xf numFmtId="169" fontId="49" fillId="52" borderId="4" xfId="13" applyNumberFormat="1" applyFont="1" applyFill="1" applyBorder="1" applyAlignment="1">
      <alignment vertical="center"/>
    </xf>
    <xf numFmtId="169" fontId="49" fillId="52" borderId="6" xfId="13" applyNumberFormat="1" applyFont="1" applyFill="1" applyBorder="1" applyAlignment="1">
      <alignment vertical="center"/>
    </xf>
    <xf numFmtId="169" fontId="48" fillId="27" borderId="18" xfId="13" applyNumberFormat="1" applyFont="1" applyFill="1" applyBorder="1" applyAlignment="1">
      <alignment vertical="center"/>
    </xf>
    <xf numFmtId="169" fontId="49" fillId="53" borderId="4" xfId="13" applyNumberFormat="1" applyFont="1" applyFill="1" applyBorder="1" applyAlignment="1">
      <alignment vertical="center"/>
    </xf>
    <xf numFmtId="169" fontId="49" fillId="53" borderId="6" xfId="13" applyNumberFormat="1" applyFont="1" applyFill="1" applyBorder="1" applyAlignment="1">
      <alignment vertical="center"/>
    </xf>
    <xf numFmtId="169" fontId="49" fillId="29" borderId="18" xfId="13" applyNumberFormat="1" applyFont="1" applyFill="1" applyBorder="1" applyAlignment="1">
      <alignment vertical="center"/>
    </xf>
    <xf numFmtId="169" fontId="49" fillId="54" borderId="4" xfId="13" applyNumberFormat="1" applyFont="1" applyFill="1" applyBorder="1" applyAlignment="1">
      <alignment vertical="center"/>
    </xf>
    <xf numFmtId="169" fontId="47" fillId="35" borderId="18" xfId="13" applyNumberFormat="1" applyFont="1" applyFill="1" applyBorder="1" applyAlignment="1">
      <alignment vertical="center"/>
    </xf>
    <xf numFmtId="169" fontId="49" fillId="0" borderId="4" xfId="13" applyNumberFormat="1" applyFont="1" applyBorder="1" applyAlignment="1">
      <alignment vertical="center"/>
    </xf>
    <xf numFmtId="169" fontId="49" fillId="0" borderId="6" xfId="13" applyNumberFormat="1" applyFont="1" applyBorder="1" applyAlignment="1">
      <alignment vertical="center"/>
    </xf>
    <xf numFmtId="169" fontId="47" fillId="36" borderId="18" xfId="13" applyNumberFormat="1" applyFont="1" applyFill="1" applyBorder="1" applyAlignment="1">
      <alignment vertical="center"/>
    </xf>
    <xf numFmtId="169" fontId="47" fillId="37" borderId="18" xfId="13" applyNumberFormat="1" applyFont="1" applyFill="1" applyBorder="1" applyAlignment="1">
      <alignment vertical="center"/>
    </xf>
    <xf numFmtId="169" fontId="47" fillId="38" borderId="18" xfId="13" applyNumberFormat="1" applyFont="1" applyFill="1" applyBorder="1" applyAlignment="1">
      <alignment vertical="center"/>
    </xf>
    <xf numFmtId="0" fontId="52" fillId="0" borderId="0" xfId="13" applyFont="1"/>
    <xf numFmtId="0" fontId="50" fillId="39" borderId="18" xfId="13" applyFont="1" applyFill="1" applyBorder="1" applyAlignment="1">
      <alignment vertical="center"/>
    </xf>
    <xf numFmtId="0" fontId="50" fillId="55" borderId="18" xfId="13" applyFont="1" applyFill="1" applyBorder="1" applyAlignment="1">
      <alignment vertical="center"/>
    </xf>
    <xf numFmtId="0" fontId="27" fillId="39" borderId="6" xfId="13" applyFont="1" applyFill="1" applyBorder="1" applyAlignment="1">
      <alignment vertical="center"/>
    </xf>
    <xf numFmtId="0" fontId="27" fillId="39" borderId="18" xfId="13" applyFont="1" applyFill="1" applyBorder="1" applyAlignment="1">
      <alignment vertical="center"/>
    </xf>
    <xf numFmtId="0" fontId="27" fillId="39" borderId="4" xfId="13" applyFont="1" applyFill="1" applyBorder="1" applyAlignment="1">
      <alignment vertical="center"/>
    </xf>
    <xf numFmtId="0" fontId="45" fillId="41" borderId="18" xfId="13" applyFont="1" applyFill="1" applyBorder="1" applyAlignment="1">
      <alignment horizontal="center" vertical="center"/>
    </xf>
    <xf numFmtId="0" fontId="45" fillId="43" borderId="18" xfId="13" applyFont="1" applyFill="1" applyBorder="1" applyAlignment="1">
      <alignment horizontal="center" vertical="center"/>
    </xf>
    <xf numFmtId="0" fontId="45" fillId="45" borderId="18" xfId="13" applyFont="1" applyFill="1" applyBorder="1" applyAlignment="1">
      <alignment horizontal="center" vertical="center"/>
    </xf>
    <xf numFmtId="0" fontId="45" fillId="46" borderId="8" xfId="13" applyFont="1" applyFill="1" applyBorder="1" applyAlignment="1">
      <alignment horizontal="center" vertical="center"/>
    </xf>
    <xf numFmtId="0" fontId="45" fillId="46" borderId="12" xfId="13" applyFont="1" applyFill="1" applyBorder="1" applyAlignment="1">
      <alignment horizontal="center" vertical="center"/>
    </xf>
    <xf numFmtId="0" fontId="45" fillId="47" borderId="19" xfId="13" applyFont="1" applyFill="1" applyBorder="1" applyAlignment="1">
      <alignment horizontal="center" vertical="center"/>
    </xf>
    <xf numFmtId="0" fontId="45" fillId="48" borderId="8" xfId="13" applyFont="1" applyFill="1" applyBorder="1" applyAlignment="1">
      <alignment horizontal="center" vertical="center"/>
    </xf>
    <xf numFmtId="0" fontId="45" fillId="49" borderId="20" xfId="13" applyFont="1" applyFill="1" applyBorder="1" applyAlignment="1">
      <alignment horizontal="left" vertical="center" indent="1"/>
    </xf>
    <xf numFmtId="0" fontId="27" fillId="0" borderId="0" xfId="13" applyFont="1" applyAlignment="1">
      <alignment vertical="center"/>
    </xf>
    <xf numFmtId="0" fontId="28" fillId="0" borderId="0" xfId="13" applyFont="1" applyAlignment="1">
      <alignment vertical="center"/>
    </xf>
    <xf numFmtId="0" fontId="28" fillId="0" borderId="6" xfId="13" applyFont="1" applyBorder="1" applyAlignment="1">
      <alignment horizontal="left" vertical="center" indent="1"/>
    </xf>
    <xf numFmtId="0" fontId="30" fillId="9" borderId="4" xfId="13" applyFont="1" applyFill="1" applyBorder="1" applyAlignment="1">
      <alignment horizontal="left" vertical="center" indent="1"/>
    </xf>
    <xf numFmtId="0" fontId="34" fillId="9" borderId="4" xfId="13" applyFont="1" applyFill="1" applyBorder="1" applyAlignment="1">
      <alignment horizontal="left" vertical="center" indent="1"/>
    </xf>
    <xf numFmtId="0" fontId="53" fillId="0" borderId="0" xfId="13" applyFont="1" applyAlignment="1">
      <alignment horizontal="right" wrapText="1"/>
    </xf>
    <xf numFmtId="0" fontId="30" fillId="7" borderId="6" xfId="13" applyFont="1" applyFill="1" applyBorder="1" applyAlignment="1">
      <alignment horizontal="left" vertical="center" indent="1"/>
    </xf>
    <xf numFmtId="0" fontId="34" fillId="7" borderId="7" xfId="13" applyFont="1" applyFill="1" applyBorder="1" applyAlignment="1">
      <alignment horizontal="left" vertical="center" indent="1"/>
    </xf>
    <xf numFmtId="0" fontId="52" fillId="0" borderId="0" xfId="13" applyFont="1" applyAlignment="1">
      <alignment vertical="center"/>
    </xf>
    <xf numFmtId="0" fontId="54" fillId="0" borderId="0" xfId="13" applyFont="1" applyAlignment="1">
      <alignment vertical="center" wrapText="1"/>
    </xf>
    <xf numFmtId="0" fontId="51" fillId="0" borderId="0" xfId="13" applyFont="1" applyAlignment="1">
      <alignment vertical="center"/>
    </xf>
    <xf numFmtId="0" fontId="55" fillId="0" borderId="0" xfId="13" applyFont="1" applyAlignment="1">
      <alignment vertical="center" wrapText="1"/>
    </xf>
    <xf numFmtId="0" fontId="56" fillId="0" borderId="0" xfId="13" applyFont="1" applyAlignment="1">
      <alignment vertical="center"/>
    </xf>
    <xf numFmtId="0" fontId="57" fillId="0" borderId="0" xfId="13" applyFont="1" applyAlignment="1">
      <alignment vertical="center"/>
    </xf>
    <xf numFmtId="0" fontId="24" fillId="0" borderId="0" xfId="13" applyAlignment="1">
      <alignment vertical="center"/>
    </xf>
    <xf numFmtId="0" fontId="24" fillId="0" borderId="0" xfId="13" applyAlignment="1">
      <alignment horizontal="center"/>
    </xf>
    <xf numFmtId="0" fontId="24" fillId="0" borderId="0" xfId="13" applyAlignment="1">
      <alignment horizontal="center" vertical="center"/>
    </xf>
    <xf numFmtId="0" fontId="24" fillId="0" borderId="0" xfId="13" applyAlignment="1">
      <alignment vertical="center" wrapText="1"/>
    </xf>
  </cellXfs>
  <cellStyles count="14">
    <cellStyle name="Beløb0" xfId="1" xr:uid="{00000000-0005-0000-0000-000000000000}"/>
    <cellStyle name="Currency 2" xfId="11" xr:uid="{CC1EB8CA-6476-A149-B0C0-DBA078C47852}"/>
    <cellStyle name="Dato" xfId="2" xr:uid="{00000000-0005-0000-0000-000001000000}"/>
    <cellStyle name="Fast" xfId="3" xr:uid="{00000000-0005-0000-0000-000002000000}"/>
    <cellStyle name="Heading 1" xfId="4" builtinId="16" customBuiltin="1"/>
    <cellStyle name="Heading 2" xfId="5" builtinId="17" customBuiltin="1"/>
    <cellStyle name="Normal" xfId="0" builtinId="0"/>
    <cellStyle name="Normal 2" xfId="8" xr:uid="{3D9145E1-8A53-B044-AE01-21BC01CF191E}"/>
    <cellStyle name="Normal 3" xfId="10" xr:uid="{A087FE56-D09F-054B-8913-F52D0F425B21}"/>
    <cellStyle name="Normal 4" xfId="12" xr:uid="{E462508E-AF8A-6648-A0B2-EE0A0DF6A953}"/>
    <cellStyle name="Normal 5" xfId="13" xr:uid="{C9E4AC25-A3C0-E444-812C-D10794AA555F}"/>
    <cellStyle name="Per cent 2" xfId="9" xr:uid="{8648110C-D801-8A48-8C12-42BF573FFE8F}"/>
    <cellStyle name="Punktum0" xfId="6" xr:uid="{00000000-0005-0000-0000-000006000000}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2060"/>
                </a:solidFill>
              </a:rPr>
              <a:t>Monthly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'Team Budget Example'!$D$4:$O$4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Febr</c:v>
                </c:pt>
                <c:pt idx="8">
                  <c:v>March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'Team Budget Example'!$D$16:$O$16</c:f>
              <c:numCache>
                <c:formatCode>_(* #,##0_);_(* \(#,##0\);_(* "-"??_);_(@_)</c:formatCode>
                <c:ptCount val="12"/>
                <c:pt idx="0">
                  <c:v>30740.1</c:v>
                </c:pt>
                <c:pt idx="1">
                  <c:v>7170.05</c:v>
                </c:pt>
                <c:pt idx="2">
                  <c:v>13240.1</c:v>
                </c:pt>
                <c:pt idx="3">
                  <c:v>7170.05</c:v>
                </c:pt>
                <c:pt idx="4">
                  <c:v>13240.1</c:v>
                </c:pt>
                <c:pt idx="5">
                  <c:v>7170.05</c:v>
                </c:pt>
                <c:pt idx="6">
                  <c:v>13240.1</c:v>
                </c:pt>
                <c:pt idx="7">
                  <c:v>7170.05</c:v>
                </c:pt>
                <c:pt idx="8">
                  <c:v>12980.02</c:v>
                </c:pt>
                <c:pt idx="9">
                  <c:v>6890.01</c:v>
                </c:pt>
                <c:pt idx="10">
                  <c:v>12380.02</c:v>
                </c:pt>
                <c:pt idx="11">
                  <c:v>6190.01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8-4C47-97EF-A8FB1E6C0A0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71109248"/>
        <c:axId val="371109904"/>
      </c:barChart>
      <c:catAx>
        <c:axId val="3711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DK"/>
          </a:p>
        </c:txPr>
        <c:crossAx val="371109904"/>
        <c:crosses val="autoZero"/>
        <c:auto val="1"/>
        <c:lblAlgn val="ctr"/>
        <c:lblOffset val="100"/>
        <c:noMultiLvlLbl val="0"/>
      </c:catAx>
      <c:valAx>
        <c:axId val="371109904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37110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Annual expense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DK"/>
        </a:p>
      </c:txPr>
    </c:title>
    <c:autoTitleDeleted val="0"/>
    <c:plotArea>
      <c:layout>
        <c:manualLayout>
          <c:layoutTarget val="inner"/>
          <c:xMode val="edge"/>
          <c:yMode val="edge"/>
          <c:x val="0.10600649993418736"/>
          <c:y val="0.15694052932511005"/>
          <c:w val="0.80157757704626464"/>
          <c:h val="0.678476150152012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7B2-1042-9512-FE052BFAD0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7B2-1042-9512-FE052BFAD0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7B2-1042-9512-FE052BFAD0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7B2-1042-9512-FE052BFAD0C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7B2-1042-9512-FE052BFAD0C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7B2-1042-9512-FE052BFAD0C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7B2-1042-9512-FE052BFAD0C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7B2-1042-9512-FE052BFAD0C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7B2-1042-9512-FE052BFAD0C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27B2-1042-9512-FE052BFAD0C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27B2-1042-9512-FE052BFAD0C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27B2-1042-9512-FE052BFAD0C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7B2-1042-9512-FE052BFAD0C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7B2-1042-9512-FE052BFAD0C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7B2-1042-9512-FE052BFAD0C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7B2-1042-9512-FE052BFAD0C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7B2-1042-9512-FE052BFAD0C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27B2-1042-9512-FE052BFAD0C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27B2-1042-9512-FE052BFAD0C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27B2-1042-9512-FE052BFAD0C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27B2-1042-9512-FE052BFAD0C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27B2-1042-9512-FE052BFAD0C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27B2-1042-9512-FE052BFAD0C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27B2-1042-9512-FE052BFAD0C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'Team Budget Example'!$A$5:$A$15</c:f>
              <c:strCache>
                <c:ptCount val="11"/>
                <c:pt idx="0">
                  <c:v>Website development</c:v>
                </c:pt>
                <c:pt idx="1">
                  <c:v>Web hosting</c:v>
                </c:pt>
                <c:pt idx="2">
                  <c:v>Product Development</c:v>
                </c:pt>
                <c:pt idx="3">
                  <c:v>Marketing</c:v>
                </c:pt>
                <c:pt idx="4">
                  <c:v>Rent</c:v>
                </c:pt>
                <c:pt idx="5">
                  <c:v>Business trip</c:v>
                </c:pt>
                <c:pt idx="6">
                  <c:v>Consulting fees</c:v>
                </c:pt>
                <c:pt idx="7">
                  <c:v>Utilities</c:v>
                </c:pt>
                <c:pt idx="8">
                  <c:v>Phone bills</c:v>
                </c:pt>
                <c:pt idx="9">
                  <c:v>IT</c:v>
                </c:pt>
                <c:pt idx="10">
                  <c:v>Office furniture</c:v>
                </c:pt>
              </c:strCache>
            </c:strRef>
          </c:cat>
          <c:val>
            <c:numRef>
              <c:f>'Team Budget Example'!$Q$5:$Q$15</c:f>
              <c:numCache>
                <c:formatCode>0%</c:formatCode>
                <c:ptCount val="11"/>
                <c:pt idx="0">
                  <c:v>6.5416171139170295E-2</c:v>
                </c:pt>
                <c:pt idx="1">
                  <c:v>6.5416171139170295E-2</c:v>
                </c:pt>
                <c:pt idx="2">
                  <c:v>6.5416171139170295E-2</c:v>
                </c:pt>
                <c:pt idx="3">
                  <c:v>8.8818879048843058E-2</c:v>
                </c:pt>
                <c:pt idx="4">
                  <c:v>6.8039359601851007E-2</c:v>
                </c:pt>
                <c:pt idx="5">
                  <c:v>0.12429072516442356</c:v>
                </c:pt>
                <c:pt idx="6">
                  <c:v>6.0328246717234829E-2</c:v>
                </c:pt>
                <c:pt idx="7">
                  <c:v>0.26166468455668118</c:v>
                </c:pt>
                <c:pt idx="8">
                  <c:v>6.5416171139170295E-2</c:v>
                </c:pt>
                <c:pt idx="9">
                  <c:v>6.5416171139170295E-2</c:v>
                </c:pt>
                <c:pt idx="10">
                  <c:v>6.9777249215114981E-2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7B2-1042-9512-FE052BFAD0C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effectLst/>
        </a:defRPr>
      </a:pPr>
      <a:endParaRPr lang="en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19</xdr:row>
      <xdr:rowOff>91017</xdr:rowOff>
    </xdr:from>
    <xdr:to>
      <xdr:col>14</xdr:col>
      <xdr:colOff>762000</xdr:colOff>
      <xdr:row>35</xdr:row>
      <xdr:rowOff>57151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1B837F-094D-8844-8E3F-A837650706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702733</xdr:colOff>
      <xdr:row>35</xdr:row>
      <xdr:rowOff>175684</xdr:rowOff>
    </xdr:from>
    <xdr:to>
      <xdr:col>14</xdr:col>
      <xdr:colOff>719666</xdr:colOff>
      <xdr:row>62</xdr:row>
      <xdr:rowOff>6350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B980F00-2428-B341-8BE8-858B8832E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ger/UNASTeam%20Dropbox/Lasse%20M&#248;nsted/UNAS%20ENGINE/Uklassificeret%20dokumentliste/IC-Monthly-Operating-Budget-1095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ger/UNASTeam%20Dropbox/Lasse%20M&#248;nsted/UNAS%20ENGINE/Uklassificeret%20dokumentliste/IC-Operating-Budget-109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Operating Budget"/>
      <sheetName val="- Disclaimer -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C8B35-190E-0742-A2FF-085EDE84946F}">
  <sheetPr>
    <tabColor rgb="FF7B7B7B"/>
    <pageSetUpPr fitToPage="1"/>
  </sheetPr>
  <dimension ref="A1:Y1020"/>
  <sheetViews>
    <sheetView showGridLines="0" zoomScaleNormal="100" workbookViewId="0">
      <pane ySplit="2" topLeftCell="A3" activePane="bottomLeft" state="frozen"/>
      <selection pane="bottomLeft" activeCell="A69" sqref="A69:XFD69"/>
    </sheetView>
  </sheetViews>
  <sheetFormatPr baseColWidth="10" defaultColWidth="12.6640625" defaultRowHeight="15" customHeight="1" x14ac:dyDescent="0.15"/>
  <cols>
    <col min="1" max="1" width="3.33203125" style="86" customWidth="1"/>
    <col min="2" max="2" width="62.83203125" style="86" customWidth="1"/>
    <col min="3" max="5" width="23" style="86" customWidth="1"/>
    <col min="6" max="6" width="3.33203125" style="86" customWidth="1"/>
    <col min="7" max="25" width="7.6640625" style="86" customWidth="1"/>
    <col min="26" max="16384" width="12.6640625" style="86"/>
  </cols>
  <sheetData>
    <row r="1" spans="1:25" ht="46" customHeight="1" x14ac:dyDescent="0.15"/>
    <row r="2" spans="1:25" ht="50" customHeight="1" x14ac:dyDescent="0.2">
      <c r="A2" s="87"/>
      <c r="B2" s="88" t="s">
        <v>150</v>
      </c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ht="30" customHeight="1" x14ac:dyDescent="0.15">
      <c r="B3" s="91" t="s">
        <v>98</v>
      </c>
      <c r="C3" s="92"/>
      <c r="D3" s="93"/>
      <c r="E3" s="94" t="s">
        <v>151</v>
      </c>
    </row>
    <row r="4" spans="1:25" ht="35" customHeight="1" x14ac:dyDescent="0.15">
      <c r="B4" s="95" t="s">
        <v>152</v>
      </c>
      <c r="C4" s="96"/>
      <c r="D4" s="97"/>
      <c r="E4" s="98">
        <v>5400</v>
      </c>
    </row>
    <row r="5" spans="1:25" ht="35" customHeight="1" x14ac:dyDescent="0.2">
      <c r="A5" s="99"/>
      <c r="B5" s="100" t="s">
        <v>153</v>
      </c>
      <c r="C5" s="101"/>
      <c r="D5" s="102"/>
      <c r="E5" s="103">
        <v>65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</row>
    <row r="6" spans="1:25" ht="35" customHeight="1" x14ac:dyDescent="0.15">
      <c r="B6" s="95" t="s">
        <v>154</v>
      </c>
      <c r="C6" s="96"/>
      <c r="D6" s="97"/>
      <c r="E6" s="98">
        <v>200</v>
      </c>
    </row>
    <row r="7" spans="1:25" ht="35" customHeight="1" x14ac:dyDescent="0.15">
      <c r="B7" s="100" t="s">
        <v>155</v>
      </c>
      <c r="C7" s="101"/>
      <c r="D7" s="102"/>
      <c r="E7" s="103">
        <f t="shared" ref="E7:E29" si="0">C7-D7</f>
        <v>0</v>
      </c>
    </row>
    <row r="8" spans="1:25" ht="35" customHeight="1" x14ac:dyDescent="0.15">
      <c r="B8" s="95" t="s">
        <v>122</v>
      </c>
      <c r="C8" s="96"/>
      <c r="D8" s="97"/>
      <c r="E8" s="98">
        <f t="shared" si="0"/>
        <v>0</v>
      </c>
    </row>
    <row r="9" spans="1:25" ht="35" customHeight="1" x14ac:dyDescent="0.15">
      <c r="B9" s="100" t="s">
        <v>122</v>
      </c>
      <c r="C9" s="101"/>
      <c r="D9" s="102"/>
      <c r="E9" s="103">
        <f t="shared" si="0"/>
        <v>0</v>
      </c>
    </row>
    <row r="10" spans="1:25" ht="35" customHeight="1" x14ac:dyDescent="0.2">
      <c r="A10" s="99"/>
      <c r="B10" s="104" t="s">
        <v>122</v>
      </c>
      <c r="C10" s="105"/>
      <c r="D10" s="106"/>
      <c r="E10" s="98">
        <f t="shared" si="0"/>
        <v>0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</row>
    <row r="11" spans="1:25" ht="30" customHeight="1" x14ac:dyDescent="0.15">
      <c r="B11" s="107" t="s">
        <v>156</v>
      </c>
      <c r="C11" s="108"/>
      <c r="D11" s="109"/>
      <c r="E11" s="110">
        <f>SUM(E4:E10)</f>
        <v>5665</v>
      </c>
    </row>
    <row r="12" spans="1:25" ht="10" customHeight="1" x14ac:dyDescent="0.2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</row>
    <row r="13" spans="1:25" ht="30" customHeight="1" x14ac:dyDescent="0.15">
      <c r="B13" s="111" t="s">
        <v>124</v>
      </c>
      <c r="C13" s="112" t="s">
        <v>157</v>
      </c>
      <c r="D13" s="112" t="s">
        <v>158</v>
      </c>
      <c r="E13" s="112" t="s">
        <v>159</v>
      </c>
    </row>
    <row r="14" spans="1:25" ht="18" customHeight="1" x14ac:dyDescent="0.15">
      <c r="B14" s="113" t="s">
        <v>160</v>
      </c>
      <c r="C14" s="114"/>
      <c r="D14" s="114"/>
      <c r="E14" s="115"/>
    </row>
    <row r="15" spans="1:25" ht="35" customHeight="1" x14ac:dyDescent="0.15">
      <c r="B15" s="116" t="s">
        <v>161</v>
      </c>
      <c r="C15" s="117">
        <v>890</v>
      </c>
      <c r="D15" s="117">
        <v>890</v>
      </c>
      <c r="E15" s="118">
        <f t="shared" si="0"/>
        <v>0</v>
      </c>
    </row>
    <row r="16" spans="1:25" ht="35" customHeight="1" x14ac:dyDescent="0.15">
      <c r="B16" s="119" t="s">
        <v>162</v>
      </c>
      <c r="C16" s="97">
        <v>166</v>
      </c>
      <c r="D16" s="97">
        <v>166</v>
      </c>
      <c r="E16" s="98">
        <f t="shared" si="0"/>
        <v>0</v>
      </c>
    </row>
    <row r="17" spans="1:25" ht="35" customHeight="1" x14ac:dyDescent="0.15">
      <c r="B17" s="120" t="s">
        <v>163</v>
      </c>
      <c r="C17" s="117">
        <v>200</v>
      </c>
      <c r="D17" s="117">
        <v>0</v>
      </c>
      <c r="E17" s="118">
        <f t="shared" si="0"/>
        <v>200</v>
      </c>
    </row>
    <row r="18" spans="1:25" ht="35" customHeight="1" x14ac:dyDescent="0.15">
      <c r="B18" s="121" t="s">
        <v>164</v>
      </c>
      <c r="C18" s="97">
        <v>200</v>
      </c>
      <c r="D18" s="97">
        <v>100</v>
      </c>
      <c r="E18" s="98">
        <f t="shared" si="0"/>
        <v>100</v>
      </c>
    </row>
    <row r="19" spans="1:25" ht="35" customHeight="1" x14ac:dyDescent="0.15">
      <c r="B19" s="116" t="s">
        <v>122</v>
      </c>
      <c r="C19" s="117">
        <v>0</v>
      </c>
      <c r="D19" s="117">
        <v>0</v>
      </c>
      <c r="E19" s="118">
        <f t="shared" si="0"/>
        <v>0</v>
      </c>
    </row>
    <row r="20" spans="1:25" ht="35" customHeight="1" x14ac:dyDescent="0.2">
      <c r="A20" s="99"/>
      <c r="B20" s="121" t="s">
        <v>122</v>
      </c>
      <c r="C20" s="97">
        <v>0</v>
      </c>
      <c r="D20" s="97">
        <v>0</v>
      </c>
      <c r="E20" s="98">
        <f t="shared" si="0"/>
        <v>0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</row>
    <row r="21" spans="1:25" ht="35" customHeight="1" x14ac:dyDescent="0.15">
      <c r="B21" s="120" t="s">
        <v>122</v>
      </c>
      <c r="C21" s="117">
        <v>0</v>
      </c>
      <c r="D21" s="117">
        <v>0</v>
      </c>
      <c r="E21" s="118">
        <f t="shared" si="0"/>
        <v>0</v>
      </c>
    </row>
    <row r="22" spans="1:25" ht="18" customHeight="1" x14ac:dyDescent="0.15">
      <c r="B22" s="113" t="s">
        <v>138</v>
      </c>
      <c r="C22" s="114"/>
      <c r="D22" s="114"/>
      <c r="E22" s="115"/>
    </row>
    <row r="23" spans="1:25" ht="35" customHeight="1" x14ac:dyDescent="0.15">
      <c r="B23" s="121" t="s">
        <v>139</v>
      </c>
      <c r="C23" s="97">
        <v>100</v>
      </c>
      <c r="D23" s="97">
        <v>189</v>
      </c>
      <c r="E23" s="98">
        <f t="shared" si="0"/>
        <v>-89</v>
      </c>
    </row>
    <row r="24" spans="1:25" ht="35" customHeight="1" x14ac:dyDescent="0.15">
      <c r="B24" s="120" t="s">
        <v>140</v>
      </c>
      <c r="C24" s="117">
        <v>100</v>
      </c>
      <c r="D24" s="117">
        <v>40</v>
      </c>
      <c r="E24" s="118">
        <f t="shared" si="0"/>
        <v>60</v>
      </c>
    </row>
    <row r="25" spans="1:25" ht="35" customHeight="1" x14ac:dyDescent="0.15">
      <c r="B25" s="121" t="s">
        <v>141</v>
      </c>
      <c r="C25" s="97">
        <v>80</v>
      </c>
      <c r="D25" s="97">
        <v>76</v>
      </c>
      <c r="E25" s="98">
        <f t="shared" si="0"/>
        <v>4</v>
      </c>
    </row>
    <row r="26" spans="1:25" ht="35" customHeight="1" x14ac:dyDescent="0.15">
      <c r="B26" s="120" t="s">
        <v>165</v>
      </c>
      <c r="C26" s="117">
        <v>90</v>
      </c>
      <c r="D26" s="117">
        <v>90</v>
      </c>
      <c r="E26" s="118">
        <f t="shared" si="0"/>
        <v>0</v>
      </c>
    </row>
    <row r="27" spans="1:25" ht="35" customHeight="1" x14ac:dyDescent="0.15">
      <c r="B27" s="121" t="s">
        <v>122</v>
      </c>
      <c r="C27" s="97">
        <v>0</v>
      </c>
      <c r="D27" s="97">
        <v>0</v>
      </c>
      <c r="E27" s="98">
        <f t="shared" si="0"/>
        <v>0</v>
      </c>
    </row>
    <row r="28" spans="1:25" ht="35" customHeight="1" x14ac:dyDescent="0.15">
      <c r="B28" s="120" t="s">
        <v>122</v>
      </c>
      <c r="C28" s="117">
        <v>0</v>
      </c>
      <c r="D28" s="117">
        <v>0</v>
      </c>
      <c r="E28" s="118">
        <f t="shared" si="0"/>
        <v>0</v>
      </c>
    </row>
    <row r="29" spans="1:25" ht="35" customHeight="1" thickBot="1" x14ac:dyDescent="0.25">
      <c r="A29" s="99"/>
      <c r="B29" s="122" t="s">
        <v>122</v>
      </c>
      <c r="C29" s="97">
        <v>0</v>
      </c>
      <c r="D29" s="97">
        <v>0</v>
      </c>
      <c r="E29" s="98">
        <f t="shared" si="0"/>
        <v>0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</row>
    <row r="30" spans="1:25" ht="18" customHeight="1" x14ac:dyDescent="0.15">
      <c r="B30" s="113" t="s">
        <v>166</v>
      </c>
      <c r="C30" s="114"/>
      <c r="D30" s="114"/>
      <c r="E30" s="115"/>
    </row>
    <row r="31" spans="1:25" ht="35" customHeight="1" x14ac:dyDescent="0.15">
      <c r="B31" s="121" t="s">
        <v>167</v>
      </c>
      <c r="C31" s="97">
        <v>400</v>
      </c>
      <c r="D31" s="97">
        <v>320</v>
      </c>
      <c r="E31" s="98">
        <f t="shared" ref="E31:E37" si="1">C31-D31</f>
        <v>80</v>
      </c>
    </row>
    <row r="32" spans="1:25" ht="35" customHeight="1" x14ac:dyDescent="0.15">
      <c r="B32" s="120" t="s">
        <v>168</v>
      </c>
      <c r="C32" s="117">
        <v>0</v>
      </c>
      <c r="D32" s="117">
        <v>0</v>
      </c>
      <c r="E32" s="118">
        <f t="shared" si="1"/>
        <v>0</v>
      </c>
    </row>
    <row r="33" spans="1:25" ht="35" customHeight="1" x14ac:dyDescent="0.15">
      <c r="B33" s="121" t="s">
        <v>141</v>
      </c>
      <c r="C33" s="97">
        <v>50</v>
      </c>
      <c r="D33" s="97">
        <v>35</v>
      </c>
      <c r="E33" s="98">
        <f t="shared" si="1"/>
        <v>15</v>
      </c>
    </row>
    <row r="34" spans="1:25" ht="35" customHeight="1" x14ac:dyDescent="0.15">
      <c r="B34" s="120" t="s">
        <v>169</v>
      </c>
      <c r="C34" s="117">
        <v>0</v>
      </c>
      <c r="D34" s="117">
        <v>0</v>
      </c>
      <c r="E34" s="118">
        <f t="shared" si="1"/>
        <v>0</v>
      </c>
    </row>
    <row r="35" spans="1:25" ht="35" customHeight="1" x14ac:dyDescent="0.15">
      <c r="B35" s="121" t="s">
        <v>122</v>
      </c>
      <c r="C35" s="97">
        <v>0</v>
      </c>
      <c r="D35" s="97">
        <v>0</v>
      </c>
      <c r="E35" s="98">
        <f t="shared" si="1"/>
        <v>0</v>
      </c>
    </row>
    <row r="36" spans="1:25" ht="35" customHeight="1" x14ac:dyDescent="0.15">
      <c r="B36" s="120" t="s">
        <v>122</v>
      </c>
      <c r="C36" s="117">
        <v>0</v>
      </c>
      <c r="D36" s="117">
        <v>0</v>
      </c>
      <c r="E36" s="118">
        <f t="shared" si="1"/>
        <v>0</v>
      </c>
    </row>
    <row r="37" spans="1:25" ht="35" customHeight="1" thickBot="1" x14ac:dyDescent="0.25">
      <c r="A37" s="99"/>
      <c r="B37" s="122" t="s">
        <v>122</v>
      </c>
      <c r="C37" s="97">
        <v>0</v>
      </c>
      <c r="D37" s="97">
        <v>0</v>
      </c>
      <c r="E37" s="98">
        <f t="shared" si="1"/>
        <v>0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</row>
    <row r="38" spans="1:25" ht="18" customHeight="1" x14ac:dyDescent="0.15">
      <c r="B38" s="113" t="s">
        <v>170</v>
      </c>
      <c r="C38" s="114"/>
      <c r="D38" s="114"/>
      <c r="E38" s="115"/>
    </row>
    <row r="39" spans="1:25" ht="35" customHeight="1" x14ac:dyDescent="0.15">
      <c r="B39" s="121" t="s">
        <v>171</v>
      </c>
      <c r="C39" s="97">
        <v>1000</v>
      </c>
      <c r="D39" s="97">
        <v>465</v>
      </c>
      <c r="E39" s="98">
        <f t="shared" ref="E39:E45" si="2">C39-D39</f>
        <v>535</v>
      </c>
    </row>
    <row r="40" spans="1:25" ht="35" customHeight="1" x14ac:dyDescent="0.15">
      <c r="B40" s="120" t="s">
        <v>172</v>
      </c>
      <c r="C40" s="117">
        <v>0</v>
      </c>
      <c r="D40" s="117">
        <v>0</v>
      </c>
      <c r="E40" s="118">
        <f t="shared" si="2"/>
        <v>0</v>
      </c>
    </row>
    <row r="41" spans="1:25" ht="35" customHeight="1" x14ac:dyDescent="0.15">
      <c r="B41" s="121" t="s">
        <v>173</v>
      </c>
      <c r="C41" s="97">
        <v>0</v>
      </c>
      <c r="D41" s="97">
        <v>0</v>
      </c>
      <c r="E41" s="98">
        <f t="shared" si="2"/>
        <v>0</v>
      </c>
    </row>
    <row r="42" spans="1:25" ht="35" customHeight="1" x14ac:dyDescent="0.15">
      <c r="B42" s="120" t="s">
        <v>174</v>
      </c>
      <c r="C42" s="117">
        <v>0</v>
      </c>
      <c r="D42" s="117">
        <v>0</v>
      </c>
      <c r="E42" s="118">
        <f t="shared" si="2"/>
        <v>0</v>
      </c>
    </row>
    <row r="43" spans="1:25" ht="35" customHeight="1" x14ac:dyDescent="0.15">
      <c r="B43" s="121" t="s">
        <v>175</v>
      </c>
      <c r="C43" s="97">
        <v>0</v>
      </c>
      <c r="D43" s="97">
        <v>0</v>
      </c>
      <c r="E43" s="98">
        <f t="shared" si="2"/>
        <v>0</v>
      </c>
    </row>
    <row r="44" spans="1:25" ht="35" customHeight="1" x14ac:dyDescent="0.15">
      <c r="B44" s="120" t="s">
        <v>176</v>
      </c>
      <c r="C44" s="117">
        <v>0</v>
      </c>
      <c r="D44" s="117">
        <v>0</v>
      </c>
      <c r="E44" s="118">
        <f t="shared" si="2"/>
        <v>0</v>
      </c>
    </row>
    <row r="45" spans="1:25" ht="35" customHeight="1" thickBot="1" x14ac:dyDescent="0.25">
      <c r="A45" s="99"/>
      <c r="B45" s="122" t="s">
        <v>122</v>
      </c>
      <c r="C45" s="97">
        <v>0</v>
      </c>
      <c r="D45" s="97">
        <v>0</v>
      </c>
      <c r="E45" s="98">
        <f t="shared" si="2"/>
        <v>0</v>
      </c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1:25" ht="18" customHeight="1" x14ac:dyDescent="0.15">
      <c r="B46" s="113" t="s">
        <v>177</v>
      </c>
      <c r="C46" s="114"/>
      <c r="D46" s="114"/>
      <c r="E46" s="115"/>
    </row>
    <row r="47" spans="1:25" ht="35" customHeight="1" x14ac:dyDescent="0.15">
      <c r="B47" s="121" t="s">
        <v>128</v>
      </c>
      <c r="C47" s="97">
        <v>450</v>
      </c>
      <c r="D47" s="97">
        <v>650</v>
      </c>
      <c r="E47" s="98">
        <f t="shared" ref="E47:E53" si="3">C47-D47</f>
        <v>-200</v>
      </c>
    </row>
    <row r="48" spans="1:25" ht="35" customHeight="1" x14ac:dyDescent="0.15">
      <c r="B48" s="120" t="s">
        <v>178</v>
      </c>
      <c r="C48" s="117">
        <v>0</v>
      </c>
      <c r="D48" s="117">
        <v>0</v>
      </c>
      <c r="E48" s="118">
        <f t="shared" si="3"/>
        <v>0</v>
      </c>
    </row>
    <row r="49" spans="1:25" ht="35" customHeight="1" x14ac:dyDescent="0.15">
      <c r="B49" s="121" t="s">
        <v>179</v>
      </c>
      <c r="C49" s="97">
        <v>0</v>
      </c>
      <c r="D49" s="97">
        <v>0</v>
      </c>
      <c r="E49" s="98">
        <f t="shared" si="3"/>
        <v>0</v>
      </c>
    </row>
    <row r="50" spans="1:25" ht="35" customHeight="1" x14ac:dyDescent="0.15">
      <c r="B50" s="120" t="s">
        <v>180</v>
      </c>
      <c r="C50" s="117">
        <v>0</v>
      </c>
      <c r="D50" s="117">
        <v>0</v>
      </c>
      <c r="E50" s="118">
        <f t="shared" si="3"/>
        <v>0</v>
      </c>
    </row>
    <row r="51" spans="1:25" ht="35" customHeight="1" x14ac:dyDescent="0.15">
      <c r="B51" s="121" t="s">
        <v>122</v>
      </c>
      <c r="C51" s="97">
        <v>0</v>
      </c>
      <c r="D51" s="97">
        <v>0</v>
      </c>
      <c r="E51" s="98">
        <f t="shared" si="3"/>
        <v>0</v>
      </c>
    </row>
    <row r="52" spans="1:25" ht="35" customHeight="1" x14ac:dyDescent="0.15">
      <c r="B52" s="120" t="s">
        <v>122</v>
      </c>
      <c r="C52" s="117">
        <v>0</v>
      </c>
      <c r="D52" s="117">
        <v>0</v>
      </c>
      <c r="E52" s="118">
        <f t="shared" si="3"/>
        <v>0</v>
      </c>
    </row>
    <row r="53" spans="1:25" ht="35" customHeight="1" thickBot="1" x14ac:dyDescent="0.25">
      <c r="A53" s="99"/>
      <c r="B53" s="122" t="s">
        <v>122</v>
      </c>
      <c r="C53" s="97">
        <v>0</v>
      </c>
      <c r="D53" s="97">
        <v>0</v>
      </c>
      <c r="E53" s="98">
        <f t="shared" si="3"/>
        <v>0</v>
      </c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</row>
    <row r="54" spans="1:25" ht="18" customHeight="1" x14ac:dyDescent="0.15">
      <c r="B54" s="113" t="s">
        <v>145</v>
      </c>
      <c r="C54" s="114"/>
      <c r="D54" s="114"/>
      <c r="E54" s="115"/>
    </row>
    <row r="55" spans="1:25" ht="35" customHeight="1" x14ac:dyDescent="0.15">
      <c r="B55" s="121" t="s">
        <v>142</v>
      </c>
      <c r="C55" s="97">
        <v>0</v>
      </c>
      <c r="D55" s="97">
        <v>0</v>
      </c>
      <c r="E55" s="98">
        <f t="shared" ref="E55:E61" si="4">C55-D55</f>
        <v>0</v>
      </c>
    </row>
    <row r="56" spans="1:25" ht="35" customHeight="1" x14ac:dyDescent="0.15">
      <c r="B56" s="120" t="s">
        <v>181</v>
      </c>
      <c r="C56" s="117">
        <v>0</v>
      </c>
      <c r="D56" s="117">
        <v>0</v>
      </c>
      <c r="E56" s="118">
        <f t="shared" si="4"/>
        <v>0</v>
      </c>
    </row>
    <row r="57" spans="1:25" ht="35" customHeight="1" x14ac:dyDescent="0.15">
      <c r="B57" s="121" t="s">
        <v>182</v>
      </c>
      <c r="C57" s="97">
        <v>0</v>
      </c>
      <c r="D57" s="97">
        <v>0</v>
      </c>
      <c r="E57" s="98">
        <f t="shared" si="4"/>
        <v>0</v>
      </c>
    </row>
    <row r="58" spans="1:25" ht="35" customHeight="1" x14ac:dyDescent="0.15">
      <c r="B58" s="120" t="s">
        <v>183</v>
      </c>
      <c r="C58" s="117">
        <v>0</v>
      </c>
      <c r="D58" s="117">
        <v>0</v>
      </c>
      <c r="E58" s="118">
        <f t="shared" si="4"/>
        <v>0</v>
      </c>
    </row>
    <row r="59" spans="1:25" ht="35" customHeight="1" x14ac:dyDescent="0.15">
      <c r="B59" s="121" t="s">
        <v>122</v>
      </c>
      <c r="C59" s="97">
        <v>0</v>
      </c>
      <c r="D59" s="97">
        <v>0</v>
      </c>
      <c r="E59" s="98">
        <f t="shared" si="4"/>
        <v>0</v>
      </c>
    </row>
    <row r="60" spans="1:25" ht="35" customHeight="1" x14ac:dyDescent="0.15">
      <c r="B60" s="120" t="s">
        <v>122</v>
      </c>
      <c r="C60" s="117">
        <v>0</v>
      </c>
      <c r="D60" s="117">
        <v>0</v>
      </c>
      <c r="E60" s="118">
        <f t="shared" si="4"/>
        <v>0</v>
      </c>
    </row>
    <row r="61" spans="1:25" ht="35" customHeight="1" thickBot="1" x14ac:dyDescent="0.25">
      <c r="A61" s="99"/>
      <c r="B61" s="122" t="s">
        <v>122</v>
      </c>
      <c r="C61" s="97">
        <v>0</v>
      </c>
      <c r="D61" s="97">
        <v>0</v>
      </c>
      <c r="E61" s="98">
        <f t="shared" si="4"/>
        <v>0</v>
      </c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</row>
    <row r="62" spans="1:25" ht="30" customHeight="1" x14ac:dyDescent="0.15">
      <c r="B62" s="123" t="s">
        <v>184</v>
      </c>
      <c r="C62" s="124">
        <f>SUM(C15:C61)</f>
        <v>3726</v>
      </c>
      <c r="D62" s="124">
        <f t="shared" ref="D62:E62" si="5">SUM(D15:D61)</f>
        <v>3021</v>
      </c>
      <c r="E62" s="124">
        <f t="shared" si="5"/>
        <v>705</v>
      </c>
    </row>
    <row r="63" spans="1:25" ht="4" customHeight="1" x14ac:dyDescent="0.15"/>
    <row r="64" spans="1:25" ht="5" customHeight="1" x14ac:dyDescent="0.15"/>
    <row r="65" spans="1:25" ht="25" customHeight="1" x14ac:dyDescent="0.2">
      <c r="A65" s="99"/>
      <c r="B65" s="99"/>
      <c r="C65" s="125"/>
      <c r="D65" s="126" t="s">
        <v>185</v>
      </c>
      <c r="E65" s="127">
        <f>E11</f>
        <v>5665</v>
      </c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</row>
    <row r="66" spans="1:25" ht="25" customHeight="1" x14ac:dyDescent="0.2">
      <c r="A66" s="99"/>
      <c r="B66" s="99"/>
      <c r="C66" s="128"/>
      <c r="D66" s="129" t="s">
        <v>186</v>
      </c>
      <c r="E66" s="130">
        <f>D62</f>
        <v>3021</v>
      </c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</row>
    <row r="67" spans="1:25" ht="25" customHeight="1" x14ac:dyDescent="0.2">
      <c r="A67" s="99"/>
      <c r="B67" s="99"/>
      <c r="C67" s="131"/>
      <c r="D67" s="132" t="s">
        <v>187</v>
      </c>
      <c r="E67" s="133">
        <f>E65-E66</f>
        <v>2644</v>
      </c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</row>
    <row r="68" spans="1:25" ht="9.75" customHeight="1" x14ac:dyDescent="0.15"/>
    <row r="69" spans="1:25" ht="14.25" customHeight="1" x14ac:dyDescent="0.15"/>
    <row r="70" spans="1:25" ht="14.25" customHeight="1" x14ac:dyDescent="0.15"/>
    <row r="71" spans="1:25" ht="14.25" customHeight="1" x14ac:dyDescent="0.15"/>
    <row r="72" spans="1:25" ht="14.25" customHeight="1" x14ac:dyDescent="0.15"/>
    <row r="73" spans="1:25" ht="14.25" customHeight="1" x14ac:dyDescent="0.15"/>
    <row r="74" spans="1:25" ht="14.25" customHeight="1" x14ac:dyDescent="0.15"/>
    <row r="75" spans="1:25" ht="14.25" customHeight="1" x14ac:dyDescent="0.15"/>
    <row r="76" spans="1:25" ht="14.25" customHeight="1" x14ac:dyDescent="0.15"/>
    <row r="77" spans="1:25" ht="14.25" customHeight="1" x14ac:dyDescent="0.15"/>
    <row r="78" spans="1:25" ht="14.25" customHeight="1" x14ac:dyDescent="0.15"/>
    <row r="79" spans="1:25" ht="14.25" customHeight="1" x14ac:dyDescent="0.15"/>
    <row r="80" spans="1:25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  <row r="1001" ht="14.25" customHeight="1" x14ac:dyDescent="0.15"/>
    <row r="1002" ht="14.25" customHeight="1" x14ac:dyDescent="0.15"/>
    <row r="1003" ht="14.25" customHeight="1" x14ac:dyDescent="0.15"/>
    <row r="1004" ht="14.25" customHeight="1" x14ac:dyDescent="0.15"/>
    <row r="1005" ht="14.25" customHeight="1" x14ac:dyDescent="0.15"/>
    <row r="1006" ht="14.25" customHeight="1" x14ac:dyDescent="0.15"/>
    <row r="1007" ht="14.25" customHeight="1" x14ac:dyDescent="0.15"/>
    <row r="1008" ht="14.25" customHeight="1" x14ac:dyDescent="0.15"/>
    <row r="1009" ht="14.25" customHeight="1" x14ac:dyDescent="0.15"/>
    <row r="1010" ht="14.25" customHeight="1" x14ac:dyDescent="0.15"/>
    <row r="1011" ht="14.25" customHeight="1" x14ac:dyDescent="0.15"/>
    <row r="1012" ht="14.25" customHeight="1" x14ac:dyDescent="0.15"/>
    <row r="1013" ht="14.25" customHeight="1" x14ac:dyDescent="0.15"/>
    <row r="1014" ht="14.25" customHeight="1" x14ac:dyDescent="0.15"/>
    <row r="1015" ht="14.25" customHeight="1" x14ac:dyDescent="0.15"/>
    <row r="1016" ht="14.25" customHeight="1" x14ac:dyDescent="0.15"/>
    <row r="1017" ht="14.25" customHeight="1" x14ac:dyDescent="0.15"/>
    <row r="1018" ht="14.25" customHeight="1" x14ac:dyDescent="0.15"/>
    <row r="1019" ht="14.25" customHeight="1" x14ac:dyDescent="0.15"/>
    <row r="1020" ht="14.25" customHeight="1" x14ac:dyDescent="0.15"/>
  </sheetData>
  <printOptions horizontalCentered="1"/>
  <pageMargins left="0.3" right="0.3" top="0.3" bottom="0.3" header="0" footer="0"/>
  <pageSetup scale="71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68A95-E6BE-214B-8EC0-53340BC0BA48}">
  <sheetPr>
    <tabColor theme="3" tint="-0.499984740745262"/>
    <pageSetUpPr fitToPage="1"/>
  </sheetPr>
  <dimension ref="A1:X58"/>
  <sheetViews>
    <sheetView showGridLines="0" workbookViewId="0">
      <selection activeCell="D23" sqref="D23"/>
    </sheetView>
  </sheetViews>
  <sheetFormatPr baseColWidth="10" defaultColWidth="10.83203125" defaultRowHeight="16" x14ac:dyDescent="0.2"/>
  <cols>
    <col min="1" max="1" width="3.33203125" style="46" customWidth="1"/>
    <col min="2" max="2" width="37" style="47" customWidth="1"/>
    <col min="3" max="18" width="15" style="48" customWidth="1"/>
    <col min="19" max="19" width="18" style="46" customWidth="1"/>
    <col min="20" max="20" width="3.33203125" style="46" customWidth="1"/>
    <col min="21" max="16384" width="10.83203125" style="46"/>
  </cols>
  <sheetData>
    <row r="1" spans="1:24" ht="26" customHeight="1" x14ac:dyDescent="0.2"/>
    <row r="2" spans="1:24" ht="66" customHeight="1" x14ac:dyDescent="0.2">
      <c r="B2" s="49" t="s">
        <v>92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6"/>
      <c r="R2" s="46"/>
    </row>
    <row r="3" spans="1:24" s="54" customFormat="1" ht="16" customHeight="1" x14ac:dyDescent="0.2">
      <c r="A3" s="51"/>
      <c r="B3" s="52"/>
      <c r="C3" s="51"/>
      <c r="D3" s="51"/>
      <c r="E3" s="51"/>
      <c r="F3" s="51"/>
      <c r="G3" s="51"/>
      <c r="H3" s="83" t="s">
        <v>93</v>
      </c>
      <c r="I3" s="83"/>
      <c r="J3" s="53">
        <f>S14-S53</f>
        <v>0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s="54" customFormat="1" ht="12" customHeight="1" x14ac:dyDescent="0.2">
      <c r="A4" s="51"/>
      <c r="B4" s="52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6" customHeight="1" x14ac:dyDescent="0.2">
      <c r="B5" s="55"/>
      <c r="C5" s="56"/>
      <c r="D5" s="57" t="s">
        <v>94</v>
      </c>
      <c r="E5" s="56"/>
      <c r="F5" s="58"/>
      <c r="G5" s="59"/>
      <c r="H5" s="60" t="s">
        <v>95</v>
      </c>
      <c r="I5" s="61"/>
      <c r="J5" s="62"/>
      <c r="K5" s="63"/>
      <c r="L5" s="57" t="s">
        <v>96</v>
      </c>
      <c r="M5" s="56"/>
      <c r="N5" s="58"/>
      <c r="O5" s="59"/>
      <c r="P5" s="60" t="s">
        <v>97</v>
      </c>
      <c r="Q5" s="61"/>
      <c r="R5" s="62"/>
    </row>
    <row r="6" spans="1:24" ht="16" customHeight="1" x14ac:dyDescent="0.2">
      <c r="B6" s="64" t="s">
        <v>98</v>
      </c>
      <c r="C6" s="65" t="s">
        <v>99</v>
      </c>
      <c r="D6" s="65" t="s">
        <v>100</v>
      </c>
      <c r="E6" s="65" t="s">
        <v>101</v>
      </c>
      <c r="F6" s="65" t="s">
        <v>102</v>
      </c>
      <c r="G6" s="66" t="s">
        <v>103</v>
      </c>
      <c r="H6" s="66" t="s">
        <v>104</v>
      </c>
      <c r="I6" s="66" t="s">
        <v>105</v>
      </c>
      <c r="J6" s="66" t="s">
        <v>106</v>
      </c>
      <c r="K6" s="65" t="s">
        <v>107</v>
      </c>
      <c r="L6" s="65" t="s">
        <v>108</v>
      </c>
      <c r="M6" s="65" t="s">
        <v>109</v>
      </c>
      <c r="N6" s="65" t="s">
        <v>110</v>
      </c>
      <c r="O6" s="66" t="s">
        <v>111</v>
      </c>
      <c r="P6" s="66" t="s">
        <v>112</v>
      </c>
      <c r="Q6" s="66" t="s">
        <v>113</v>
      </c>
      <c r="R6" s="66" t="s">
        <v>114</v>
      </c>
      <c r="S6" s="67" t="s">
        <v>115</v>
      </c>
    </row>
    <row r="7" spans="1:24" s="68" customFormat="1" ht="16" customHeight="1" x14ac:dyDescent="0.15">
      <c r="B7" s="69" t="s">
        <v>116</v>
      </c>
      <c r="C7" s="70">
        <f>SUM(C8:C10)</f>
        <v>0</v>
      </c>
      <c r="D7" s="70">
        <f>SUM(D8:D10)</f>
        <v>0</v>
      </c>
      <c r="E7" s="70">
        <f>SUM(E8:E10)</f>
        <v>0</v>
      </c>
      <c r="F7" s="70">
        <f>SUM(C7:E7)</f>
        <v>0</v>
      </c>
      <c r="G7" s="71">
        <f>SUM(G8:G10)</f>
        <v>0</v>
      </c>
      <c r="H7" s="71">
        <f>SUM(H8:H10)</f>
        <v>0</v>
      </c>
      <c r="I7" s="71">
        <f>SUM(I8:I10)</f>
        <v>0</v>
      </c>
      <c r="J7" s="71">
        <f>SUM(G7:I7)</f>
        <v>0</v>
      </c>
      <c r="K7" s="70">
        <f>SUM(K8:K10)</f>
        <v>0</v>
      </c>
      <c r="L7" s="70">
        <f>SUM(L8:L10)</f>
        <v>0</v>
      </c>
      <c r="M7" s="70">
        <f>SUM(M8:M10)</f>
        <v>0</v>
      </c>
      <c r="N7" s="70">
        <f>SUM(K7:M7)</f>
        <v>0</v>
      </c>
      <c r="O7" s="71">
        <f>SUM(O8:O10)</f>
        <v>0</v>
      </c>
      <c r="P7" s="71">
        <f>SUM(P8:P10)</f>
        <v>0</v>
      </c>
      <c r="Q7" s="71">
        <f>SUM(Q8:Q10)</f>
        <v>0</v>
      </c>
      <c r="R7" s="71">
        <f>SUM(O7:Q7)</f>
        <v>0</v>
      </c>
      <c r="S7" s="72">
        <f>SUM(F7,J7,N7,R7)</f>
        <v>0</v>
      </c>
    </row>
    <row r="8" spans="1:24" s="68" customFormat="1" ht="16" customHeight="1" x14ac:dyDescent="0.15">
      <c r="B8" s="73" t="s">
        <v>117</v>
      </c>
      <c r="C8" s="74">
        <v>0</v>
      </c>
      <c r="D8" s="74">
        <v>0</v>
      </c>
      <c r="E8" s="74">
        <v>0</v>
      </c>
      <c r="F8" s="75">
        <f t="shared" ref="F8:F13" si="0">SUM(C8:E8)</f>
        <v>0</v>
      </c>
      <c r="G8" s="74">
        <v>0</v>
      </c>
      <c r="H8" s="74">
        <v>0</v>
      </c>
      <c r="I8" s="74">
        <v>0</v>
      </c>
      <c r="J8" s="76">
        <f t="shared" ref="J8:J13" si="1">SUM(G8:I8)</f>
        <v>0</v>
      </c>
      <c r="K8" s="74">
        <v>0</v>
      </c>
      <c r="L8" s="74">
        <v>0</v>
      </c>
      <c r="M8" s="74">
        <v>0</v>
      </c>
      <c r="N8" s="75">
        <f t="shared" ref="N8:N13" si="2">SUM(K8:M8)</f>
        <v>0</v>
      </c>
      <c r="O8" s="74">
        <v>0</v>
      </c>
      <c r="P8" s="74">
        <v>0</v>
      </c>
      <c r="Q8" s="74">
        <v>0</v>
      </c>
      <c r="R8" s="76">
        <f t="shared" ref="R8:R13" si="3">SUM(O8:Q8)</f>
        <v>0</v>
      </c>
      <c r="S8" s="77">
        <f>SUM(F8,J8,N8,R8)</f>
        <v>0</v>
      </c>
    </row>
    <row r="9" spans="1:24" s="68" customFormat="1" ht="16" customHeight="1" x14ac:dyDescent="0.15">
      <c r="B9" s="73" t="s">
        <v>118</v>
      </c>
      <c r="C9" s="74">
        <v>0</v>
      </c>
      <c r="D9" s="74">
        <v>0</v>
      </c>
      <c r="E9" s="74">
        <v>0</v>
      </c>
      <c r="F9" s="75">
        <f t="shared" si="0"/>
        <v>0</v>
      </c>
      <c r="G9" s="74">
        <v>0</v>
      </c>
      <c r="H9" s="74">
        <v>0</v>
      </c>
      <c r="I9" s="74">
        <v>0</v>
      </c>
      <c r="J9" s="76">
        <f t="shared" si="1"/>
        <v>0</v>
      </c>
      <c r="K9" s="74">
        <v>0</v>
      </c>
      <c r="L9" s="74">
        <v>0</v>
      </c>
      <c r="M9" s="74">
        <v>0</v>
      </c>
      <c r="N9" s="75">
        <f t="shared" si="2"/>
        <v>0</v>
      </c>
      <c r="O9" s="74">
        <v>0</v>
      </c>
      <c r="P9" s="74">
        <v>0</v>
      </c>
      <c r="Q9" s="74">
        <v>0</v>
      </c>
      <c r="R9" s="76">
        <f t="shared" si="3"/>
        <v>0</v>
      </c>
      <c r="S9" s="77">
        <f t="shared" ref="S9:S13" si="4">SUM(F9,J9,N9,R9)</f>
        <v>0</v>
      </c>
    </row>
    <row r="10" spans="1:24" s="68" customFormat="1" ht="16" customHeight="1" x14ac:dyDescent="0.15">
      <c r="B10" s="73" t="s">
        <v>119</v>
      </c>
      <c r="C10" s="74">
        <v>0</v>
      </c>
      <c r="D10" s="74">
        <v>0</v>
      </c>
      <c r="E10" s="74">
        <v>0</v>
      </c>
      <c r="F10" s="75">
        <f t="shared" si="0"/>
        <v>0</v>
      </c>
      <c r="G10" s="74">
        <v>0</v>
      </c>
      <c r="H10" s="74">
        <v>0</v>
      </c>
      <c r="I10" s="74">
        <v>0</v>
      </c>
      <c r="J10" s="76">
        <f t="shared" si="1"/>
        <v>0</v>
      </c>
      <c r="K10" s="74">
        <v>0</v>
      </c>
      <c r="L10" s="74">
        <v>0</v>
      </c>
      <c r="M10" s="74">
        <v>0</v>
      </c>
      <c r="N10" s="75">
        <f t="shared" si="2"/>
        <v>0</v>
      </c>
      <c r="O10" s="74">
        <v>0</v>
      </c>
      <c r="P10" s="74">
        <v>0</v>
      </c>
      <c r="Q10" s="74">
        <v>0</v>
      </c>
      <c r="R10" s="76">
        <f t="shared" si="3"/>
        <v>0</v>
      </c>
      <c r="S10" s="77">
        <f t="shared" si="4"/>
        <v>0</v>
      </c>
    </row>
    <row r="11" spans="1:24" s="68" customFormat="1" ht="16" customHeight="1" x14ac:dyDescent="0.15">
      <c r="B11" s="69" t="s">
        <v>120</v>
      </c>
      <c r="C11" s="70">
        <f>SUM(C12:C13)</f>
        <v>0</v>
      </c>
      <c r="D11" s="70">
        <f>SUM(D12:D13)</f>
        <v>0</v>
      </c>
      <c r="E11" s="70">
        <f>SUM(E12:E13)</f>
        <v>0</v>
      </c>
      <c r="F11" s="70">
        <f t="shared" si="0"/>
        <v>0</v>
      </c>
      <c r="G11" s="71">
        <f>SUM(G12:G13)</f>
        <v>0</v>
      </c>
      <c r="H11" s="71">
        <f>SUM(H12:H13)</f>
        <v>0</v>
      </c>
      <c r="I11" s="71">
        <f>SUM(I12:I13)</f>
        <v>0</v>
      </c>
      <c r="J11" s="71">
        <f t="shared" si="1"/>
        <v>0</v>
      </c>
      <c r="K11" s="70">
        <f>SUM(K12:K13)</f>
        <v>0</v>
      </c>
      <c r="L11" s="70">
        <f>SUM(L12:L13)</f>
        <v>0</v>
      </c>
      <c r="M11" s="70">
        <f>SUM(M12:M13)</f>
        <v>0</v>
      </c>
      <c r="N11" s="70">
        <f t="shared" si="2"/>
        <v>0</v>
      </c>
      <c r="O11" s="71">
        <f>SUM(O12:O13)</f>
        <v>0</v>
      </c>
      <c r="P11" s="71">
        <f>SUM(P12:P13)</f>
        <v>0</v>
      </c>
      <c r="Q11" s="71">
        <f>SUM(Q12:Q13)</f>
        <v>0</v>
      </c>
      <c r="R11" s="71">
        <f t="shared" si="3"/>
        <v>0</v>
      </c>
      <c r="S11" s="72">
        <f t="shared" si="4"/>
        <v>0</v>
      </c>
    </row>
    <row r="12" spans="1:24" s="68" customFormat="1" ht="16" customHeight="1" x14ac:dyDescent="0.15">
      <c r="B12" s="73" t="s">
        <v>121</v>
      </c>
      <c r="C12" s="74">
        <v>0</v>
      </c>
      <c r="D12" s="74">
        <v>0</v>
      </c>
      <c r="E12" s="74">
        <v>0</v>
      </c>
      <c r="F12" s="75">
        <f t="shared" si="0"/>
        <v>0</v>
      </c>
      <c r="G12" s="74">
        <v>0</v>
      </c>
      <c r="H12" s="74">
        <v>0</v>
      </c>
      <c r="I12" s="74">
        <v>0</v>
      </c>
      <c r="J12" s="76">
        <f t="shared" si="1"/>
        <v>0</v>
      </c>
      <c r="K12" s="74">
        <v>0</v>
      </c>
      <c r="L12" s="74">
        <v>0</v>
      </c>
      <c r="M12" s="74">
        <v>0</v>
      </c>
      <c r="N12" s="75">
        <f t="shared" si="2"/>
        <v>0</v>
      </c>
      <c r="O12" s="74">
        <v>0</v>
      </c>
      <c r="P12" s="74">
        <v>0</v>
      </c>
      <c r="Q12" s="74">
        <v>0</v>
      </c>
      <c r="R12" s="76">
        <f t="shared" si="3"/>
        <v>0</v>
      </c>
      <c r="S12" s="77">
        <f t="shared" si="4"/>
        <v>0</v>
      </c>
    </row>
    <row r="13" spans="1:24" s="68" customFormat="1" ht="13" customHeight="1" x14ac:dyDescent="0.15">
      <c r="B13" s="73" t="s">
        <v>122</v>
      </c>
      <c r="C13" s="74">
        <v>0</v>
      </c>
      <c r="D13" s="74">
        <v>0</v>
      </c>
      <c r="E13" s="74">
        <v>0</v>
      </c>
      <c r="F13" s="75">
        <f t="shared" si="0"/>
        <v>0</v>
      </c>
      <c r="G13" s="74">
        <v>0</v>
      </c>
      <c r="H13" s="74">
        <v>0</v>
      </c>
      <c r="I13" s="74">
        <v>0</v>
      </c>
      <c r="J13" s="76">
        <f t="shared" si="1"/>
        <v>0</v>
      </c>
      <c r="K13" s="74">
        <v>0</v>
      </c>
      <c r="L13" s="74">
        <v>0</v>
      </c>
      <c r="M13" s="74">
        <v>0</v>
      </c>
      <c r="N13" s="75">
        <f t="shared" si="2"/>
        <v>0</v>
      </c>
      <c r="O13" s="74">
        <v>0</v>
      </c>
      <c r="P13" s="74">
        <v>0</v>
      </c>
      <c r="Q13" s="74">
        <v>0</v>
      </c>
      <c r="R13" s="76">
        <f t="shared" si="3"/>
        <v>0</v>
      </c>
      <c r="S13" s="77">
        <f t="shared" si="4"/>
        <v>0</v>
      </c>
    </row>
    <row r="14" spans="1:24" s="68" customFormat="1" ht="16" customHeight="1" x14ac:dyDescent="0.15">
      <c r="B14" s="78" t="s">
        <v>123</v>
      </c>
      <c r="C14" s="79">
        <f t="shared" ref="C14:S14" si="5">SUM(C7,C11)</f>
        <v>0</v>
      </c>
      <c r="D14" s="79">
        <f t="shared" si="5"/>
        <v>0</v>
      </c>
      <c r="E14" s="79">
        <f t="shared" si="5"/>
        <v>0</v>
      </c>
      <c r="F14" s="79">
        <f t="shared" si="5"/>
        <v>0</v>
      </c>
      <c r="G14" s="80">
        <f t="shared" si="5"/>
        <v>0</v>
      </c>
      <c r="H14" s="80">
        <f t="shared" si="5"/>
        <v>0</v>
      </c>
      <c r="I14" s="80">
        <f t="shared" si="5"/>
        <v>0</v>
      </c>
      <c r="J14" s="80">
        <f t="shared" si="5"/>
        <v>0</v>
      </c>
      <c r="K14" s="79">
        <f t="shared" si="5"/>
        <v>0</v>
      </c>
      <c r="L14" s="79">
        <f t="shared" si="5"/>
        <v>0</v>
      </c>
      <c r="M14" s="79">
        <f t="shared" si="5"/>
        <v>0</v>
      </c>
      <c r="N14" s="79">
        <f t="shared" si="5"/>
        <v>0</v>
      </c>
      <c r="O14" s="80">
        <f t="shared" si="5"/>
        <v>0</v>
      </c>
      <c r="P14" s="80">
        <f t="shared" si="5"/>
        <v>0</v>
      </c>
      <c r="Q14" s="80">
        <f t="shared" si="5"/>
        <v>0</v>
      </c>
      <c r="R14" s="80">
        <f t="shared" si="5"/>
        <v>0</v>
      </c>
      <c r="S14" s="81">
        <f t="shared" si="5"/>
        <v>0</v>
      </c>
    </row>
    <row r="15" spans="1:24" ht="6" customHeight="1" x14ac:dyDescent="0.2"/>
    <row r="16" spans="1:24" ht="16" customHeight="1" x14ac:dyDescent="0.2">
      <c r="B16" s="55"/>
      <c r="C16" s="56"/>
      <c r="D16" s="57" t="s">
        <v>94</v>
      </c>
      <c r="E16" s="56"/>
      <c r="F16" s="58"/>
      <c r="G16" s="59"/>
      <c r="H16" s="60" t="s">
        <v>95</v>
      </c>
      <c r="I16" s="61"/>
      <c r="J16" s="62"/>
      <c r="K16" s="63"/>
      <c r="L16" s="57" t="s">
        <v>96</v>
      </c>
      <c r="M16" s="56"/>
      <c r="N16" s="58"/>
      <c r="O16" s="59"/>
      <c r="P16" s="60" t="s">
        <v>97</v>
      </c>
      <c r="Q16" s="61"/>
      <c r="R16" s="62"/>
    </row>
    <row r="17" spans="2:19" ht="16" customHeight="1" x14ac:dyDescent="0.2">
      <c r="B17" s="64" t="s">
        <v>124</v>
      </c>
      <c r="C17" s="65" t="s">
        <v>99</v>
      </c>
      <c r="D17" s="65" t="s">
        <v>100</v>
      </c>
      <c r="E17" s="65" t="s">
        <v>101</v>
      </c>
      <c r="F17" s="65" t="s">
        <v>102</v>
      </c>
      <c r="G17" s="66" t="s">
        <v>103</v>
      </c>
      <c r="H17" s="66" t="s">
        <v>104</v>
      </c>
      <c r="I17" s="66" t="s">
        <v>105</v>
      </c>
      <c r="J17" s="66" t="s">
        <v>106</v>
      </c>
      <c r="K17" s="65" t="s">
        <v>107</v>
      </c>
      <c r="L17" s="65" t="s">
        <v>108</v>
      </c>
      <c r="M17" s="65" t="s">
        <v>109</v>
      </c>
      <c r="N17" s="65" t="s">
        <v>110</v>
      </c>
      <c r="O17" s="66" t="s">
        <v>111</v>
      </c>
      <c r="P17" s="66" t="s">
        <v>112</v>
      </c>
      <c r="Q17" s="66" t="s">
        <v>113</v>
      </c>
      <c r="R17" s="66" t="s">
        <v>114</v>
      </c>
      <c r="S17" s="67" t="s">
        <v>115</v>
      </c>
    </row>
    <row r="18" spans="2:19" s="68" customFormat="1" ht="16" customHeight="1" x14ac:dyDescent="0.15">
      <c r="B18" s="69" t="s">
        <v>125</v>
      </c>
      <c r="C18" s="70">
        <f>SUM(C20:C29)</f>
        <v>0</v>
      </c>
      <c r="D18" s="70">
        <f>SUM(D20:D29)</f>
        <v>0</v>
      </c>
      <c r="E18" s="70">
        <f>SUM(E20:E29)</f>
        <v>0</v>
      </c>
      <c r="F18" s="70">
        <f>SUM(C18:E18)</f>
        <v>0</v>
      </c>
      <c r="G18" s="71">
        <f>SUM(G20:G29)</f>
        <v>0</v>
      </c>
      <c r="H18" s="71">
        <f>SUM(H20:H29)</f>
        <v>0</v>
      </c>
      <c r="I18" s="71">
        <f>SUM(I20:I29)</f>
        <v>0</v>
      </c>
      <c r="J18" s="71">
        <f>SUM(G18:I18)</f>
        <v>0</v>
      </c>
      <c r="K18" s="70">
        <f>SUM(K20:K29)</f>
        <v>0</v>
      </c>
      <c r="L18" s="70">
        <f>SUM(L20:L29)</f>
        <v>0</v>
      </c>
      <c r="M18" s="70">
        <f>SUM(M20:M29)</f>
        <v>0</v>
      </c>
      <c r="N18" s="70">
        <f>SUM(K18:M18)</f>
        <v>0</v>
      </c>
      <c r="O18" s="71">
        <f>SUM(O20:O29)</f>
        <v>0</v>
      </c>
      <c r="P18" s="71">
        <f>SUM(P20:P29)</f>
        <v>0</v>
      </c>
      <c r="Q18" s="71">
        <f>SUM(Q20:Q29)</f>
        <v>0</v>
      </c>
      <c r="R18" s="71">
        <f>SUM(O18:Q18)</f>
        <v>0</v>
      </c>
      <c r="S18" s="72">
        <f>SUM(F18,J18,N18,R18)</f>
        <v>0</v>
      </c>
    </row>
    <row r="20" spans="2:19" s="68" customFormat="1" ht="16" customHeight="1" x14ac:dyDescent="0.15">
      <c r="B20" s="73" t="s">
        <v>126</v>
      </c>
      <c r="C20" s="74">
        <v>0</v>
      </c>
      <c r="D20" s="74">
        <v>0</v>
      </c>
      <c r="E20" s="74">
        <v>0</v>
      </c>
      <c r="F20" s="75">
        <f t="shared" ref="F20:F23" si="6">SUM(C20:E20)</f>
        <v>0</v>
      </c>
      <c r="G20" s="74">
        <v>0</v>
      </c>
      <c r="H20" s="74">
        <v>0</v>
      </c>
      <c r="I20" s="74">
        <v>0</v>
      </c>
      <c r="J20" s="76">
        <f t="shared" ref="J20:J52" si="7">SUM(G20:I20)</f>
        <v>0</v>
      </c>
      <c r="K20" s="74">
        <v>0</v>
      </c>
      <c r="L20" s="74">
        <v>0</v>
      </c>
      <c r="M20" s="74">
        <v>0</v>
      </c>
      <c r="N20" s="75">
        <f t="shared" ref="N20:N52" si="8">SUM(K20:M20)</f>
        <v>0</v>
      </c>
      <c r="O20" s="74">
        <v>0</v>
      </c>
      <c r="P20" s="74">
        <v>0</v>
      </c>
      <c r="Q20" s="74">
        <v>0</v>
      </c>
      <c r="R20" s="76">
        <f t="shared" ref="R20:R52" si="9">SUM(O20:Q20)</f>
        <v>0</v>
      </c>
      <c r="S20" s="77">
        <f>SUM(F20,J20,N20,R20)</f>
        <v>0</v>
      </c>
    </row>
    <row r="21" spans="2:19" s="68" customFormat="1" ht="16" customHeight="1" x14ac:dyDescent="0.15">
      <c r="B21" s="73" t="s">
        <v>127</v>
      </c>
      <c r="C21" s="74">
        <v>0</v>
      </c>
      <c r="D21" s="74">
        <v>0</v>
      </c>
      <c r="E21" s="74">
        <v>0</v>
      </c>
      <c r="F21" s="75">
        <f t="shared" si="6"/>
        <v>0</v>
      </c>
      <c r="G21" s="74">
        <v>0</v>
      </c>
      <c r="H21" s="74">
        <v>0</v>
      </c>
      <c r="I21" s="74">
        <v>0</v>
      </c>
      <c r="J21" s="76">
        <f t="shared" si="7"/>
        <v>0</v>
      </c>
      <c r="K21" s="74">
        <v>0</v>
      </c>
      <c r="L21" s="74">
        <v>0</v>
      </c>
      <c r="M21" s="74">
        <v>0</v>
      </c>
      <c r="N21" s="75">
        <f t="shared" si="8"/>
        <v>0</v>
      </c>
      <c r="O21" s="74">
        <v>0</v>
      </c>
      <c r="P21" s="74">
        <v>0</v>
      </c>
      <c r="Q21" s="74">
        <v>0</v>
      </c>
      <c r="R21" s="76">
        <f t="shared" si="9"/>
        <v>0</v>
      </c>
      <c r="S21" s="77">
        <f t="shared" ref="S21:S52" si="10">SUM(F21,J21,N21,R21)</f>
        <v>0</v>
      </c>
    </row>
    <row r="22" spans="2:19" s="68" customFormat="1" ht="16" customHeight="1" x14ac:dyDescent="0.15">
      <c r="B22" s="73" t="s">
        <v>128</v>
      </c>
      <c r="C22" s="74">
        <v>0</v>
      </c>
      <c r="D22" s="74">
        <v>0</v>
      </c>
      <c r="E22" s="74">
        <v>0</v>
      </c>
      <c r="F22" s="75">
        <f t="shared" si="6"/>
        <v>0</v>
      </c>
      <c r="G22" s="74">
        <v>0</v>
      </c>
      <c r="H22" s="74">
        <v>0</v>
      </c>
      <c r="I22" s="74">
        <v>0</v>
      </c>
      <c r="J22" s="76">
        <f t="shared" si="7"/>
        <v>0</v>
      </c>
      <c r="K22" s="74">
        <v>0</v>
      </c>
      <c r="L22" s="74">
        <v>0</v>
      </c>
      <c r="M22" s="74">
        <v>0</v>
      </c>
      <c r="N22" s="75">
        <f t="shared" si="8"/>
        <v>0</v>
      </c>
      <c r="O22" s="74">
        <v>0</v>
      </c>
      <c r="P22" s="74">
        <v>0</v>
      </c>
      <c r="Q22" s="74">
        <v>0</v>
      </c>
      <c r="R22" s="76">
        <f t="shared" si="9"/>
        <v>0</v>
      </c>
      <c r="S22" s="77">
        <f t="shared" si="10"/>
        <v>0</v>
      </c>
    </row>
    <row r="23" spans="2:19" s="68" customFormat="1" ht="16" customHeight="1" x14ac:dyDescent="0.15">
      <c r="B23" s="73" t="s">
        <v>129</v>
      </c>
      <c r="C23" s="74">
        <v>0</v>
      </c>
      <c r="D23" s="74">
        <v>0</v>
      </c>
      <c r="E23" s="74">
        <v>0</v>
      </c>
      <c r="F23" s="75">
        <f t="shared" si="6"/>
        <v>0</v>
      </c>
      <c r="G23" s="74">
        <v>0</v>
      </c>
      <c r="H23" s="74">
        <v>0</v>
      </c>
      <c r="I23" s="74">
        <v>0</v>
      </c>
      <c r="J23" s="76">
        <f t="shared" si="7"/>
        <v>0</v>
      </c>
      <c r="K23" s="74">
        <v>0</v>
      </c>
      <c r="L23" s="74">
        <v>0</v>
      </c>
      <c r="M23" s="74">
        <v>0</v>
      </c>
      <c r="N23" s="75">
        <f t="shared" si="8"/>
        <v>0</v>
      </c>
      <c r="O23" s="74">
        <v>0</v>
      </c>
      <c r="P23" s="74">
        <v>0</v>
      </c>
      <c r="Q23" s="74">
        <v>0</v>
      </c>
      <c r="R23" s="76">
        <f t="shared" si="9"/>
        <v>0</v>
      </c>
      <c r="S23" s="77">
        <f t="shared" si="10"/>
        <v>0</v>
      </c>
    </row>
    <row r="24" spans="2:19" s="68" customFormat="1" ht="16" customHeight="1" x14ac:dyDescent="0.15">
      <c r="B24" s="73" t="s">
        <v>130</v>
      </c>
      <c r="C24" s="74">
        <v>0</v>
      </c>
      <c r="D24" s="74">
        <v>0</v>
      </c>
      <c r="E24" s="74">
        <v>0</v>
      </c>
      <c r="F24" s="75">
        <f>SUM(C24:E24)</f>
        <v>0</v>
      </c>
      <c r="G24" s="74">
        <v>0</v>
      </c>
      <c r="H24" s="74">
        <v>0</v>
      </c>
      <c r="I24" s="74">
        <v>0</v>
      </c>
      <c r="J24" s="76">
        <f t="shared" si="7"/>
        <v>0</v>
      </c>
      <c r="K24" s="74">
        <v>0</v>
      </c>
      <c r="L24" s="74">
        <v>0</v>
      </c>
      <c r="M24" s="74">
        <v>0</v>
      </c>
      <c r="N24" s="75">
        <f t="shared" si="8"/>
        <v>0</v>
      </c>
      <c r="O24" s="74">
        <v>0</v>
      </c>
      <c r="P24" s="74">
        <v>0</v>
      </c>
      <c r="Q24" s="74">
        <v>0</v>
      </c>
      <c r="R24" s="76">
        <f t="shared" si="9"/>
        <v>0</v>
      </c>
      <c r="S24" s="77">
        <f t="shared" si="10"/>
        <v>0</v>
      </c>
    </row>
    <row r="25" spans="2:19" s="68" customFormat="1" ht="16" customHeight="1" x14ac:dyDescent="0.15">
      <c r="B25" s="73" t="s">
        <v>131</v>
      </c>
      <c r="C25" s="74">
        <v>0</v>
      </c>
      <c r="D25" s="74">
        <v>0</v>
      </c>
      <c r="E25" s="74">
        <v>0</v>
      </c>
      <c r="F25" s="75">
        <f t="shared" ref="F25:F52" si="11">SUM(C25:E25)</f>
        <v>0</v>
      </c>
      <c r="G25" s="74">
        <v>0</v>
      </c>
      <c r="H25" s="74">
        <v>0</v>
      </c>
      <c r="I25" s="74">
        <v>0</v>
      </c>
      <c r="J25" s="76">
        <f t="shared" si="7"/>
        <v>0</v>
      </c>
      <c r="K25" s="74">
        <v>0</v>
      </c>
      <c r="L25" s="74">
        <v>0</v>
      </c>
      <c r="M25" s="74">
        <v>0</v>
      </c>
      <c r="N25" s="75">
        <f t="shared" si="8"/>
        <v>0</v>
      </c>
      <c r="O25" s="74">
        <v>0</v>
      </c>
      <c r="P25" s="74">
        <v>0</v>
      </c>
      <c r="Q25" s="74">
        <v>0</v>
      </c>
      <c r="R25" s="76">
        <f t="shared" si="9"/>
        <v>0</v>
      </c>
      <c r="S25" s="77">
        <f t="shared" si="10"/>
        <v>0</v>
      </c>
    </row>
    <row r="26" spans="2:19" s="68" customFormat="1" ht="16" customHeight="1" x14ac:dyDescent="0.15">
      <c r="B26" s="73" t="s">
        <v>122</v>
      </c>
      <c r="C26" s="74">
        <v>0</v>
      </c>
      <c r="D26" s="74">
        <v>0</v>
      </c>
      <c r="E26" s="74">
        <v>0</v>
      </c>
      <c r="F26" s="75">
        <f t="shared" si="11"/>
        <v>0</v>
      </c>
      <c r="G26" s="74">
        <v>0</v>
      </c>
      <c r="H26" s="74">
        <v>0</v>
      </c>
      <c r="I26" s="74">
        <v>0</v>
      </c>
      <c r="J26" s="76">
        <f t="shared" si="7"/>
        <v>0</v>
      </c>
      <c r="K26" s="74">
        <v>0</v>
      </c>
      <c r="L26" s="74">
        <v>0</v>
      </c>
      <c r="M26" s="74">
        <v>0</v>
      </c>
      <c r="N26" s="75">
        <f t="shared" si="8"/>
        <v>0</v>
      </c>
      <c r="O26" s="74">
        <v>0</v>
      </c>
      <c r="P26" s="74">
        <v>0</v>
      </c>
      <c r="Q26" s="74">
        <v>0</v>
      </c>
      <c r="R26" s="76">
        <f t="shared" si="9"/>
        <v>0</v>
      </c>
      <c r="S26" s="77">
        <f t="shared" si="10"/>
        <v>0</v>
      </c>
    </row>
    <row r="27" spans="2:19" s="68" customFormat="1" ht="16" customHeight="1" x14ac:dyDescent="0.15">
      <c r="B27" s="73" t="s">
        <v>122</v>
      </c>
      <c r="C27" s="74">
        <v>0</v>
      </c>
      <c r="D27" s="74">
        <v>0</v>
      </c>
      <c r="E27" s="74">
        <v>0</v>
      </c>
      <c r="F27" s="75">
        <f t="shared" si="11"/>
        <v>0</v>
      </c>
      <c r="G27" s="74">
        <v>0</v>
      </c>
      <c r="H27" s="74">
        <v>0</v>
      </c>
      <c r="I27" s="74">
        <v>0</v>
      </c>
      <c r="J27" s="76">
        <f t="shared" si="7"/>
        <v>0</v>
      </c>
      <c r="K27" s="74">
        <v>0</v>
      </c>
      <c r="L27" s="74">
        <v>0</v>
      </c>
      <c r="M27" s="74">
        <v>0</v>
      </c>
      <c r="N27" s="75">
        <f t="shared" si="8"/>
        <v>0</v>
      </c>
      <c r="O27" s="74">
        <v>0</v>
      </c>
      <c r="P27" s="74">
        <v>0</v>
      </c>
      <c r="Q27" s="74">
        <v>0</v>
      </c>
      <c r="R27" s="76">
        <f t="shared" si="9"/>
        <v>0</v>
      </c>
      <c r="S27" s="77">
        <f t="shared" si="10"/>
        <v>0</v>
      </c>
    </row>
    <row r="28" spans="2:19" s="68" customFormat="1" ht="16" customHeight="1" x14ac:dyDescent="0.15">
      <c r="B28" s="73" t="s">
        <v>122</v>
      </c>
      <c r="C28" s="74">
        <v>0</v>
      </c>
      <c r="D28" s="74">
        <v>0</v>
      </c>
      <c r="E28" s="74">
        <v>0</v>
      </c>
      <c r="F28" s="75">
        <f t="shared" si="11"/>
        <v>0</v>
      </c>
      <c r="G28" s="74">
        <v>0</v>
      </c>
      <c r="H28" s="74">
        <v>0</v>
      </c>
      <c r="I28" s="74">
        <v>0</v>
      </c>
      <c r="J28" s="76">
        <f t="shared" si="7"/>
        <v>0</v>
      </c>
      <c r="K28" s="74">
        <v>0</v>
      </c>
      <c r="L28" s="74">
        <v>0</v>
      </c>
      <c r="M28" s="74">
        <v>0</v>
      </c>
      <c r="N28" s="75">
        <f t="shared" si="8"/>
        <v>0</v>
      </c>
      <c r="O28" s="74">
        <v>0</v>
      </c>
      <c r="P28" s="74">
        <v>0</v>
      </c>
      <c r="Q28" s="74">
        <v>0</v>
      </c>
      <c r="R28" s="76">
        <f t="shared" si="9"/>
        <v>0</v>
      </c>
      <c r="S28" s="77">
        <f t="shared" si="10"/>
        <v>0</v>
      </c>
    </row>
    <row r="29" spans="2:19" s="68" customFormat="1" ht="16" customHeight="1" x14ac:dyDescent="0.15">
      <c r="B29" s="73" t="s">
        <v>122</v>
      </c>
      <c r="C29" s="74">
        <v>0</v>
      </c>
      <c r="D29" s="74">
        <v>0</v>
      </c>
      <c r="E29" s="74">
        <v>0</v>
      </c>
      <c r="F29" s="75">
        <f t="shared" si="11"/>
        <v>0</v>
      </c>
      <c r="G29" s="74">
        <v>0</v>
      </c>
      <c r="H29" s="74">
        <v>0</v>
      </c>
      <c r="I29" s="74">
        <v>0</v>
      </c>
      <c r="J29" s="76">
        <f t="shared" si="7"/>
        <v>0</v>
      </c>
      <c r="K29" s="74">
        <v>0</v>
      </c>
      <c r="L29" s="74">
        <v>0</v>
      </c>
      <c r="M29" s="74">
        <v>0</v>
      </c>
      <c r="N29" s="75">
        <f t="shared" si="8"/>
        <v>0</v>
      </c>
      <c r="O29" s="74">
        <v>0</v>
      </c>
      <c r="P29" s="74">
        <v>0</v>
      </c>
      <c r="Q29" s="74">
        <v>0</v>
      </c>
      <c r="R29" s="76">
        <f t="shared" si="9"/>
        <v>0</v>
      </c>
      <c r="S29" s="77">
        <f t="shared" si="10"/>
        <v>0</v>
      </c>
    </row>
    <row r="30" spans="2:19" s="68" customFormat="1" ht="16" customHeight="1" x14ac:dyDescent="0.15">
      <c r="B30" s="69" t="s">
        <v>132</v>
      </c>
      <c r="C30" s="70">
        <f>SUM(C31:C38)</f>
        <v>0</v>
      </c>
      <c r="D30" s="70">
        <f t="shared" ref="D30" si="12">SUM(D31:D38)</f>
        <v>0</v>
      </c>
      <c r="E30" s="70">
        <f>SUM(E31:E38)</f>
        <v>0</v>
      </c>
      <c r="F30" s="70">
        <f t="shared" si="11"/>
        <v>0</v>
      </c>
      <c r="G30" s="71">
        <f>SUM(G31:G38)</f>
        <v>0</v>
      </c>
      <c r="H30" s="71">
        <f t="shared" ref="H30:I30" si="13">SUM(H31:H38)</f>
        <v>0</v>
      </c>
      <c r="I30" s="71">
        <f t="shared" si="13"/>
        <v>0</v>
      </c>
      <c r="J30" s="71">
        <f t="shared" si="7"/>
        <v>0</v>
      </c>
      <c r="K30" s="70">
        <f>SUM(K31:K38)</f>
        <v>0</v>
      </c>
      <c r="L30" s="70">
        <f t="shared" ref="L30:M30" si="14">SUM(L31:L38)</f>
        <v>0</v>
      </c>
      <c r="M30" s="70">
        <f t="shared" si="14"/>
        <v>0</v>
      </c>
      <c r="N30" s="70">
        <f t="shared" si="8"/>
        <v>0</v>
      </c>
      <c r="O30" s="71">
        <f>SUM(O31:O38)</f>
        <v>0</v>
      </c>
      <c r="P30" s="71">
        <f t="shared" ref="P30:Q30" si="15">SUM(P31:P38)</f>
        <v>0</v>
      </c>
      <c r="Q30" s="71">
        <f t="shared" si="15"/>
        <v>0</v>
      </c>
      <c r="R30" s="71">
        <f t="shared" si="9"/>
        <v>0</v>
      </c>
      <c r="S30" s="72">
        <f t="shared" si="10"/>
        <v>0</v>
      </c>
    </row>
    <row r="31" spans="2:19" s="68" customFormat="1" ht="16" customHeight="1" x14ac:dyDescent="0.15">
      <c r="B31" s="73" t="s">
        <v>133</v>
      </c>
      <c r="C31" s="74">
        <v>0</v>
      </c>
      <c r="D31" s="74">
        <v>0</v>
      </c>
      <c r="E31" s="74">
        <v>0</v>
      </c>
      <c r="F31" s="75">
        <f t="shared" si="11"/>
        <v>0</v>
      </c>
      <c r="G31" s="74">
        <v>0</v>
      </c>
      <c r="H31" s="74">
        <v>0</v>
      </c>
      <c r="I31" s="74">
        <v>0</v>
      </c>
      <c r="J31" s="76">
        <f t="shared" si="7"/>
        <v>0</v>
      </c>
      <c r="K31" s="74">
        <v>0</v>
      </c>
      <c r="L31" s="74">
        <v>0</v>
      </c>
      <c r="M31" s="74">
        <v>0</v>
      </c>
      <c r="N31" s="75">
        <f t="shared" si="8"/>
        <v>0</v>
      </c>
      <c r="O31" s="74">
        <v>0</v>
      </c>
      <c r="P31" s="74">
        <v>0</v>
      </c>
      <c r="Q31" s="74">
        <v>0</v>
      </c>
      <c r="R31" s="76">
        <f t="shared" si="9"/>
        <v>0</v>
      </c>
      <c r="S31" s="77">
        <f t="shared" si="10"/>
        <v>0</v>
      </c>
    </row>
    <row r="32" spans="2:19" s="68" customFormat="1" ht="16" customHeight="1" x14ac:dyDescent="0.15">
      <c r="B32" s="73" t="s">
        <v>134</v>
      </c>
      <c r="C32" s="74">
        <v>0</v>
      </c>
      <c r="D32" s="74">
        <v>0</v>
      </c>
      <c r="E32" s="74">
        <v>0</v>
      </c>
      <c r="F32" s="75">
        <f t="shared" si="11"/>
        <v>0</v>
      </c>
      <c r="G32" s="74">
        <v>0</v>
      </c>
      <c r="H32" s="74">
        <v>0</v>
      </c>
      <c r="I32" s="74">
        <v>0</v>
      </c>
      <c r="J32" s="76">
        <f t="shared" si="7"/>
        <v>0</v>
      </c>
      <c r="K32" s="74">
        <v>0</v>
      </c>
      <c r="L32" s="74">
        <v>0</v>
      </c>
      <c r="M32" s="74">
        <v>0</v>
      </c>
      <c r="N32" s="75">
        <f t="shared" si="8"/>
        <v>0</v>
      </c>
      <c r="O32" s="74">
        <v>0</v>
      </c>
      <c r="P32" s="74">
        <v>0</v>
      </c>
      <c r="Q32" s="74">
        <v>0</v>
      </c>
      <c r="R32" s="76">
        <f t="shared" si="9"/>
        <v>0</v>
      </c>
      <c r="S32" s="77">
        <f t="shared" si="10"/>
        <v>0</v>
      </c>
    </row>
    <row r="33" spans="2:19" s="68" customFormat="1" ht="16" customHeight="1" x14ac:dyDescent="0.15">
      <c r="B33" s="73" t="s">
        <v>135</v>
      </c>
      <c r="C33" s="74">
        <v>0</v>
      </c>
      <c r="D33" s="74">
        <v>0</v>
      </c>
      <c r="E33" s="74">
        <v>0</v>
      </c>
      <c r="F33" s="75">
        <f t="shared" si="11"/>
        <v>0</v>
      </c>
      <c r="G33" s="74">
        <v>0</v>
      </c>
      <c r="H33" s="74">
        <v>0</v>
      </c>
      <c r="I33" s="74">
        <v>0</v>
      </c>
      <c r="J33" s="76">
        <f t="shared" si="7"/>
        <v>0</v>
      </c>
      <c r="K33" s="74">
        <v>0</v>
      </c>
      <c r="L33" s="74">
        <v>0</v>
      </c>
      <c r="M33" s="74">
        <v>0</v>
      </c>
      <c r="N33" s="75">
        <f t="shared" si="8"/>
        <v>0</v>
      </c>
      <c r="O33" s="74">
        <v>0</v>
      </c>
      <c r="P33" s="74">
        <v>0</v>
      </c>
      <c r="Q33" s="74">
        <v>0</v>
      </c>
      <c r="R33" s="76">
        <f t="shared" si="9"/>
        <v>0</v>
      </c>
      <c r="S33" s="77">
        <f t="shared" si="10"/>
        <v>0</v>
      </c>
    </row>
    <row r="34" spans="2:19" s="68" customFormat="1" ht="16" customHeight="1" x14ac:dyDescent="0.15">
      <c r="B34" s="73" t="s">
        <v>136</v>
      </c>
      <c r="C34" s="74">
        <v>0</v>
      </c>
      <c r="D34" s="74">
        <v>0</v>
      </c>
      <c r="E34" s="74">
        <v>0</v>
      </c>
      <c r="F34" s="75">
        <f t="shared" si="11"/>
        <v>0</v>
      </c>
      <c r="G34" s="74">
        <v>0</v>
      </c>
      <c r="H34" s="74">
        <v>0</v>
      </c>
      <c r="I34" s="74">
        <v>0</v>
      </c>
      <c r="J34" s="76">
        <f t="shared" si="7"/>
        <v>0</v>
      </c>
      <c r="K34" s="74">
        <v>0</v>
      </c>
      <c r="L34" s="74">
        <v>0</v>
      </c>
      <c r="M34" s="74">
        <v>0</v>
      </c>
      <c r="N34" s="75">
        <f t="shared" si="8"/>
        <v>0</v>
      </c>
      <c r="O34" s="74">
        <v>0</v>
      </c>
      <c r="P34" s="74">
        <v>0</v>
      </c>
      <c r="Q34" s="74">
        <v>0</v>
      </c>
      <c r="R34" s="76">
        <f t="shared" si="9"/>
        <v>0</v>
      </c>
      <c r="S34" s="77">
        <f t="shared" si="10"/>
        <v>0</v>
      </c>
    </row>
    <row r="35" spans="2:19" s="68" customFormat="1" ht="16" customHeight="1" x14ac:dyDescent="0.15">
      <c r="B35" s="73" t="s">
        <v>129</v>
      </c>
      <c r="C35" s="74">
        <v>0</v>
      </c>
      <c r="D35" s="74">
        <v>0</v>
      </c>
      <c r="E35" s="74">
        <v>0</v>
      </c>
      <c r="F35" s="75">
        <f t="shared" si="11"/>
        <v>0</v>
      </c>
      <c r="G35" s="74">
        <v>0</v>
      </c>
      <c r="H35" s="74">
        <v>0</v>
      </c>
      <c r="I35" s="74">
        <v>0</v>
      </c>
      <c r="J35" s="76">
        <f t="shared" si="7"/>
        <v>0</v>
      </c>
      <c r="K35" s="74">
        <v>0</v>
      </c>
      <c r="L35" s="74">
        <v>0</v>
      </c>
      <c r="M35" s="74">
        <v>0</v>
      </c>
      <c r="N35" s="75">
        <f t="shared" si="8"/>
        <v>0</v>
      </c>
      <c r="O35" s="74">
        <v>0</v>
      </c>
      <c r="P35" s="74">
        <v>0</v>
      </c>
      <c r="Q35" s="74">
        <v>0</v>
      </c>
      <c r="R35" s="76">
        <f t="shared" si="9"/>
        <v>0</v>
      </c>
      <c r="S35" s="77">
        <f t="shared" si="10"/>
        <v>0</v>
      </c>
    </row>
    <row r="36" spans="2:19" s="68" customFormat="1" ht="16" customHeight="1" x14ac:dyDescent="0.15">
      <c r="B36" s="73" t="s">
        <v>137</v>
      </c>
      <c r="C36" s="74">
        <v>0</v>
      </c>
      <c r="D36" s="74">
        <v>0</v>
      </c>
      <c r="E36" s="74">
        <v>0</v>
      </c>
      <c r="F36" s="75">
        <f t="shared" si="11"/>
        <v>0</v>
      </c>
      <c r="G36" s="74">
        <v>0</v>
      </c>
      <c r="H36" s="74">
        <v>0</v>
      </c>
      <c r="I36" s="74">
        <v>0</v>
      </c>
      <c r="J36" s="76">
        <f t="shared" si="7"/>
        <v>0</v>
      </c>
      <c r="K36" s="74">
        <v>0</v>
      </c>
      <c r="L36" s="74">
        <v>0</v>
      </c>
      <c r="M36" s="74">
        <v>0</v>
      </c>
      <c r="N36" s="75">
        <f t="shared" si="8"/>
        <v>0</v>
      </c>
      <c r="O36" s="74">
        <v>0</v>
      </c>
      <c r="P36" s="74">
        <v>0</v>
      </c>
      <c r="Q36" s="74">
        <v>0</v>
      </c>
      <c r="R36" s="76">
        <f t="shared" si="9"/>
        <v>0</v>
      </c>
      <c r="S36" s="77">
        <f t="shared" si="10"/>
        <v>0</v>
      </c>
    </row>
    <row r="37" spans="2:19" s="68" customFormat="1" ht="16" customHeight="1" x14ac:dyDescent="0.15">
      <c r="B37" s="73" t="s">
        <v>122</v>
      </c>
      <c r="C37" s="74">
        <v>0</v>
      </c>
      <c r="D37" s="74">
        <v>0</v>
      </c>
      <c r="E37" s="74">
        <v>0</v>
      </c>
      <c r="F37" s="75">
        <f t="shared" si="11"/>
        <v>0</v>
      </c>
      <c r="G37" s="74">
        <v>0</v>
      </c>
      <c r="H37" s="74">
        <v>0</v>
      </c>
      <c r="I37" s="74">
        <v>0</v>
      </c>
      <c r="J37" s="76">
        <f t="shared" si="7"/>
        <v>0</v>
      </c>
      <c r="K37" s="74">
        <v>0</v>
      </c>
      <c r="L37" s="74">
        <v>0</v>
      </c>
      <c r="M37" s="74">
        <v>0</v>
      </c>
      <c r="N37" s="75">
        <f t="shared" si="8"/>
        <v>0</v>
      </c>
      <c r="O37" s="74">
        <v>0</v>
      </c>
      <c r="P37" s="74">
        <v>0</v>
      </c>
      <c r="Q37" s="74">
        <v>0</v>
      </c>
      <c r="R37" s="76">
        <f t="shared" si="9"/>
        <v>0</v>
      </c>
      <c r="S37" s="77">
        <f t="shared" si="10"/>
        <v>0</v>
      </c>
    </row>
    <row r="38" spans="2:19" s="68" customFormat="1" ht="16" customHeight="1" x14ac:dyDescent="0.15">
      <c r="B38" s="73" t="s">
        <v>122</v>
      </c>
      <c r="C38" s="74">
        <v>0</v>
      </c>
      <c r="D38" s="74">
        <v>0</v>
      </c>
      <c r="E38" s="74">
        <v>0</v>
      </c>
      <c r="F38" s="75">
        <f t="shared" si="11"/>
        <v>0</v>
      </c>
      <c r="G38" s="74">
        <v>0</v>
      </c>
      <c r="H38" s="74">
        <v>0</v>
      </c>
      <c r="I38" s="74">
        <v>0</v>
      </c>
      <c r="J38" s="76">
        <f t="shared" si="7"/>
        <v>0</v>
      </c>
      <c r="K38" s="74">
        <v>0</v>
      </c>
      <c r="L38" s="74">
        <v>0</v>
      </c>
      <c r="M38" s="74">
        <v>0</v>
      </c>
      <c r="N38" s="75">
        <f t="shared" si="8"/>
        <v>0</v>
      </c>
      <c r="O38" s="74">
        <v>0</v>
      </c>
      <c r="P38" s="74">
        <v>0</v>
      </c>
      <c r="Q38" s="74">
        <v>0</v>
      </c>
      <c r="R38" s="76">
        <f t="shared" si="9"/>
        <v>0</v>
      </c>
      <c r="S38" s="77">
        <f t="shared" si="10"/>
        <v>0</v>
      </c>
    </row>
    <row r="39" spans="2:19" s="68" customFormat="1" ht="16" customHeight="1" x14ac:dyDescent="0.15">
      <c r="B39" s="69" t="s">
        <v>138</v>
      </c>
      <c r="C39" s="70">
        <f>SUM(C40:C45)</f>
        <v>0</v>
      </c>
      <c r="D39" s="70">
        <f>SUM(D40:D45)</f>
        <v>0</v>
      </c>
      <c r="E39" s="70">
        <f>SUM(E40:E45)</f>
        <v>0</v>
      </c>
      <c r="F39" s="70">
        <f>SUM(C39:E39)</f>
        <v>0</v>
      </c>
      <c r="G39" s="71">
        <f>SUM(G40:G45)</f>
        <v>0</v>
      </c>
      <c r="H39" s="71">
        <f>SUM(H40:H45)</f>
        <v>0</v>
      </c>
      <c r="I39" s="71">
        <f>SUM(I40:I45)</f>
        <v>0</v>
      </c>
      <c r="J39" s="71">
        <f t="shared" si="7"/>
        <v>0</v>
      </c>
      <c r="K39" s="70">
        <f>SUM(K40:K45)</f>
        <v>0</v>
      </c>
      <c r="L39" s="70">
        <f>SUM(L40:L45)</f>
        <v>0</v>
      </c>
      <c r="M39" s="70">
        <f>SUM(M40:M45)</f>
        <v>0</v>
      </c>
      <c r="N39" s="70">
        <f t="shared" si="8"/>
        <v>0</v>
      </c>
      <c r="O39" s="71">
        <f>SUM(O40:O45)</f>
        <v>0</v>
      </c>
      <c r="P39" s="71">
        <f>SUM(P40:P45)</f>
        <v>0</v>
      </c>
      <c r="Q39" s="71">
        <f>SUM(Q40:Q45)</f>
        <v>0</v>
      </c>
      <c r="R39" s="71">
        <f t="shared" si="9"/>
        <v>0</v>
      </c>
      <c r="S39" s="72">
        <f t="shared" si="10"/>
        <v>0</v>
      </c>
    </row>
    <row r="40" spans="2:19" s="68" customFormat="1" ht="16" customHeight="1" x14ac:dyDescent="0.15">
      <c r="B40" s="73" t="s">
        <v>139</v>
      </c>
      <c r="C40" s="74">
        <v>0</v>
      </c>
      <c r="D40" s="74">
        <v>0</v>
      </c>
      <c r="E40" s="74">
        <v>0</v>
      </c>
      <c r="F40" s="75">
        <f t="shared" si="11"/>
        <v>0</v>
      </c>
      <c r="G40" s="74">
        <v>0</v>
      </c>
      <c r="H40" s="74">
        <v>0</v>
      </c>
      <c r="I40" s="74">
        <v>0</v>
      </c>
      <c r="J40" s="76">
        <f t="shared" si="7"/>
        <v>0</v>
      </c>
      <c r="K40" s="74">
        <v>0</v>
      </c>
      <c r="L40" s="74">
        <v>0</v>
      </c>
      <c r="M40" s="74">
        <v>0</v>
      </c>
      <c r="N40" s="75">
        <f t="shared" si="8"/>
        <v>0</v>
      </c>
      <c r="O40" s="74">
        <v>0</v>
      </c>
      <c r="P40" s="74">
        <v>0</v>
      </c>
      <c r="Q40" s="74">
        <v>0</v>
      </c>
      <c r="R40" s="76">
        <f t="shared" si="9"/>
        <v>0</v>
      </c>
      <c r="S40" s="77">
        <f t="shared" si="10"/>
        <v>0</v>
      </c>
    </row>
    <row r="41" spans="2:19" s="68" customFormat="1" ht="16" customHeight="1" x14ac:dyDescent="0.15">
      <c r="B41" s="73" t="s">
        <v>140</v>
      </c>
      <c r="C41" s="74">
        <v>0</v>
      </c>
      <c r="D41" s="74">
        <v>0</v>
      </c>
      <c r="E41" s="74">
        <v>0</v>
      </c>
      <c r="F41" s="75">
        <f t="shared" si="11"/>
        <v>0</v>
      </c>
      <c r="G41" s="74">
        <v>0</v>
      </c>
      <c r="H41" s="74">
        <v>0</v>
      </c>
      <c r="I41" s="74">
        <v>0</v>
      </c>
      <c r="J41" s="76">
        <f t="shared" si="7"/>
        <v>0</v>
      </c>
      <c r="K41" s="74">
        <v>0</v>
      </c>
      <c r="L41" s="74">
        <v>0</v>
      </c>
      <c r="M41" s="74">
        <v>0</v>
      </c>
      <c r="N41" s="75">
        <f t="shared" si="8"/>
        <v>0</v>
      </c>
      <c r="O41" s="74">
        <v>0</v>
      </c>
      <c r="P41" s="74">
        <v>0</v>
      </c>
      <c r="Q41" s="74">
        <v>0</v>
      </c>
      <c r="R41" s="76">
        <f t="shared" si="9"/>
        <v>0</v>
      </c>
      <c r="S41" s="77">
        <f t="shared" si="10"/>
        <v>0</v>
      </c>
    </row>
    <row r="42" spans="2:19" s="68" customFormat="1" ht="16" customHeight="1" x14ac:dyDescent="0.15">
      <c r="B42" s="73" t="s">
        <v>141</v>
      </c>
      <c r="C42" s="74">
        <v>0</v>
      </c>
      <c r="D42" s="74">
        <v>0</v>
      </c>
      <c r="E42" s="74">
        <v>0</v>
      </c>
      <c r="F42" s="75">
        <f t="shared" si="11"/>
        <v>0</v>
      </c>
      <c r="G42" s="74">
        <v>0</v>
      </c>
      <c r="H42" s="74">
        <v>0</v>
      </c>
      <c r="I42" s="74">
        <v>0</v>
      </c>
      <c r="J42" s="76">
        <f t="shared" si="7"/>
        <v>0</v>
      </c>
      <c r="K42" s="74">
        <v>0</v>
      </c>
      <c r="L42" s="74">
        <v>0</v>
      </c>
      <c r="M42" s="74">
        <v>0</v>
      </c>
      <c r="N42" s="75">
        <f t="shared" si="8"/>
        <v>0</v>
      </c>
      <c r="O42" s="74">
        <v>0</v>
      </c>
      <c r="P42" s="74">
        <v>0</v>
      </c>
      <c r="Q42" s="74">
        <v>0</v>
      </c>
      <c r="R42" s="76">
        <f t="shared" si="9"/>
        <v>0</v>
      </c>
      <c r="S42" s="77">
        <f t="shared" si="10"/>
        <v>0</v>
      </c>
    </row>
    <row r="43" spans="2:19" s="68" customFormat="1" ht="16" customHeight="1" x14ac:dyDescent="0.15">
      <c r="B43" s="73" t="s">
        <v>142</v>
      </c>
      <c r="C43" s="74">
        <v>0</v>
      </c>
      <c r="D43" s="74">
        <v>0</v>
      </c>
      <c r="E43" s="74">
        <v>0</v>
      </c>
      <c r="F43" s="75">
        <f t="shared" si="11"/>
        <v>0</v>
      </c>
      <c r="G43" s="74">
        <v>0</v>
      </c>
      <c r="H43" s="74">
        <v>0</v>
      </c>
      <c r="I43" s="74">
        <v>0</v>
      </c>
      <c r="J43" s="76">
        <f t="shared" si="7"/>
        <v>0</v>
      </c>
      <c r="K43" s="74">
        <v>0</v>
      </c>
      <c r="L43" s="74">
        <v>0</v>
      </c>
      <c r="M43" s="74">
        <v>0</v>
      </c>
      <c r="N43" s="75">
        <f t="shared" si="8"/>
        <v>0</v>
      </c>
      <c r="O43" s="74">
        <v>0</v>
      </c>
      <c r="P43" s="74">
        <v>0</v>
      </c>
      <c r="Q43" s="74">
        <v>0</v>
      </c>
      <c r="R43" s="76">
        <f t="shared" si="9"/>
        <v>0</v>
      </c>
      <c r="S43" s="77">
        <f t="shared" si="10"/>
        <v>0</v>
      </c>
    </row>
    <row r="44" spans="2:19" s="68" customFormat="1" ht="16" customHeight="1" x14ac:dyDescent="0.15">
      <c r="B44" s="73" t="s">
        <v>143</v>
      </c>
      <c r="C44" s="74">
        <v>0</v>
      </c>
      <c r="D44" s="74">
        <v>0</v>
      </c>
      <c r="E44" s="74">
        <v>0</v>
      </c>
      <c r="F44" s="75">
        <f t="shared" si="11"/>
        <v>0</v>
      </c>
      <c r="G44" s="74">
        <v>0</v>
      </c>
      <c r="H44" s="74">
        <v>0</v>
      </c>
      <c r="I44" s="74">
        <v>0</v>
      </c>
      <c r="J44" s="76">
        <f t="shared" si="7"/>
        <v>0</v>
      </c>
      <c r="K44" s="74">
        <v>0</v>
      </c>
      <c r="L44" s="74">
        <v>0</v>
      </c>
      <c r="M44" s="74">
        <v>0</v>
      </c>
      <c r="N44" s="75">
        <f t="shared" si="8"/>
        <v>0</v>
      </c>
      <c r="O44" s="74">
        <v>0</v>
      </c>
      <c r="P44" s="74">
        <v>0</v>
      </c>
      <c r="Q44" s="74">
        <v>0</v>
      </c>
      <c r="R44" s="76">
        <f t="shared" si="9"/>
        <v>0</v>
      </c>
      <c r="S44" s="77">
        <f t="shared" si="10"/>
        <v>0</v>
      </c>
    </row>
    <row r="45" spans="2:19" s="68" customFormat="1" ht="16" customHeight="1" x14ac:dyDescent="0.15">
      <c r="B45" s="73" t="s">
        <v>144</v>
      </c>
      <c r="C45" s="74">
        <v>0</v>
      </c>
      <c r="D45" s="74">
        <v>0</v>
      </c>
      <c r="E45" s="74">
        <v>0</v>
      </c>
      <c r="F45" s="75">
        <f t="shared" si="11"/>
        <v>0</v>
      </c>
      <c r="G45" s="74">
        <v>0</v>
      </c>
      <c r="H45" s="74">
        <v>0</v>
      </c>
      <c r="I45" s="74">
        <v>0</v>
      </c>
      <c r="J45" s="76">
        <f t="shared" si="7"/>
        <v>0</v>
      </c>
      <c r="K45" s="74">
        <v>0</v>
      </c>
      <c r="L45" s="74">
        <v>0</v>
      </c>
      <c r="M45" s="74">
        <v>0</v>
      </c>
      <c r="N45" s="75">
        <f t="shared" si="8"/>
        <v>0</v>
      </c>
      <c r="O45" s="74">
        <v>0</v>
      </c>
      <c r="P45" s="74">
        <v>0</v>
      </c>
      <c r="Q45" s="74">
        <v>0</v>
      </c>
      <c r="R45" s="76">
        <f t="shared" si="9"/>
        <v>0</v>
      </c>
      <c r="S45" s="77">
        <f t="shared" si="10"/>
        <v>0</v>
      </c>
    </row>
    <row r="46" spans="2:19" s="68" customFormat="1" ht="16" customHeight="1" x14ac:dyDescent="0.15">
      <c r="B46" s="69" t="s">
        <v>145</v>
      </c>
      <c r="C46" s="70">
        <f>SUM(C47:C52)</f>
        <v>0</v>
      </c>
      <c r="D46" s="70">
        <f t="shared" ref="D46:E46" si="16">SUM(D47:D52)</f>
        <v>0</v>
      </c>
      <c r="E46" s="70">
        <f t="shared" si="16"/>
        <v>0</v>
      </c>
      <c r="F46" s="70">
        <f t="shared" si="11"/>
        <v>0</v>
      </c>
      <c r="G46" s="71">
        <f>SUM(G47:G52)</f>
        <v>0</v>
      </c>
      <c r="H46" s="71">
        <f t="shared" ref="H46:I46" si="17">SUM(H47:H52)</f>
        <v>0</v>
      </c>
      <c r="I46" s="71">
        <f t="shared" si="17"/>
        <v>0</v>
      </c>
      <c r="J46" s="71">
        <f t="shared" si="7"/>
        <v>0</v>
      </c>
      <c r="K46" s="70">
        <f>SUM(K47:K52)</f>
        <v>0</v>
      </c>
      <c r="L46" s="70">
        <f t="shared" ref="L46:M46" si="18">SUM(L47:L52)</f>
        <v>0</v>
      </c>
      <c r="M46" s="70">
        <f t="shared" si="18"/>
        <v>0</v>
      </c>
      <c r="N46" s="70">
        <f t="shared" si="8"/>
        <v>0</v>
      </c>
      <c r="O46" s="71">
        <f>SUM(O47:O52)</f>
        <v>0</v>
      </c>
      <c r="P46" s="71">
        <f t="shared" ref="P46:Q46" si="19">SUM(P47:P52)</f>
        <v>0</v>
      </c>
      <c r="Q46" s="71">
        <f t="shared" si="19"/>
        <v>0</v>
      </c>
      <c r="R46" s="71">
        <f t="shared" si="9"/>
        <v>0</v>
      </c>
      <c r="S46" s="72">
        <f t="shared" si="10"/>
        <v>0</v>
      </c>
    </row>
    <row r="47" spans="2:19" s="68" customFormat="1" ht="16" customHeight="1" x14ac:dyDescent="0.15">
      <c r="B47" s="73" t="s">
        <v>146</v>
      </c>
      <c r="C47" s="74">
        <v>0</v>
      </c>
      <c r="D47" s="74">
        <v>0</v>
      </c>
      <c r="E47" s="74">
        <v>0</v>
      </c>
      <c r="F47" s="75">
        <f t="shared" si="11"/>
        <v>0</v>
      </c>
      <c r="G47" s="74">
        <v>0</v>
      </c>
      <c r="H47" s="74">
        <v>0</v>
      </c>
      <c r="I47" s="74">
        <v>0</v>
      </c>
      <c r="J47" s="76">
        <f t="shared" si="7"/>
        <v>0</v>
      </c>
      <c r="K47" s="74">
        <v>0</v>
      </c>
      <c r="L47" s="74">
        <v>0</v>
      </c>
      <c r="M47" s="74">
        <v>0</v>
      </c>
      <c r="N47" s="75">
        <f t="shared" si="8"/>
        <v>0</v>
      </c>
      <c r="O47" s="74">
        <v>0</v>
      </c>
      <c r="P47" s="74">
        <v>0</v>
      </c>
      <c r="Q47" s="74">
        <v>0</v>
      </c>
      <c r="R47" s="76">
        <f t="shared" si="9"/>
        <v>0</v>
      </c>
      <c r="S47" s="77">
        <f t="shared" si="10"/>
        <v>0</v>
      </c>
    </row>
    <row r="48" spans="2:19" s="68" customFormat="1" ht="16" customHeight="1" x14ac:dyDescent="0.15">
      <c r="B48" s="73" t="s">
        <v>147</v>
      </c>
      <c r="C48" s="74">
        <v>0</v>
      </c>
      <c r="D48" s="74">
        <v>0</v>
      </c>
      <c r="E48" s="74">
        <v>0</v>
      </c>
      <c r="F48" s="75">
        <f t="shared" si="11"/>
        <v>0</v>
      </c>
      <c r="G48" s="74">
        <v>0</v>
      </c>
      <c r="H48" s="74">
        <v>0</v>
      </c>
      <c r="I48" s="74">
        <v>0</v>
      </c>
      <c r="J48" s="76">
        <f t="shared" si="7"/>
        <v>0</v>
      </c>
      <c r="K48" s="74">
        <v>0</v>
      </c>
      <c r="L48" s="74">
        <v>0</v>
      </c>
      <c r="M48" s="74">
        <v>0</v>
      </c>
      <c r="N48" s="75">
        <f t="shared" si="8"/>
        <v>0</v>
      </c>
      <c r="O48" s="74">
        <v>0</v>
      </c>
      <c r="P48" s="74">
        <v>0</v>
      </c>
      <c r="Q48" s="74">
        <v>0</v>
      </c>
      <c r="R48" s="76">
        <f t="shared" si="9"/>
        <v>0</v>
      </c>
      <c r="S48" s="77">
        <f t="shared" si="10"/>
        <v>0</v>
      </c>
    </row>
    <row r="49" spans="1:19" s="68" customFormat="1" ht="16" customHeight="1" x14ac:dyDescent="0.15">
      <c r="B49" s="73" t="s">
        <v>148</v>
      </c>
      <c r="C49" s="74">
        <v>0</v>
      </c>
      <c r="D49" s="74">
        <v>0</v>
      </c>
      <c r="E49" s="74">
        <v>0</v>
      </c>
      <c r="F49" s="75">
        <f t="shared" si="11"/>
        <v>0</v>
      </c>
      <c r="G49" s="74">
        <v>0</v>
      </c>
      <c r="H49" s="74">
        <v>0</v>
      </c>
      <c r="I49" s="74">
        <v>0</v>
      </c>
      <c r="J49" s="76">
        <f t="shared" si="7"/>
        <v>0</v>
      </c>
      <c r="K49" s="74">
        <v>0</v>
      </c>
      <c r="L49" s="74">
        <v>0</v>
      </c>
      <c r="M49" s="74">
        <v>0</v>
      </c>
      <c r="N49" s="75">
        <f t="shared" si="8"/>
        <v>0</v>
      </c>
      <c r="O49" s="74">
        <v>0</v>
      </c>
      <c r="P49" s="74">
        <v>0</v>
      </c>
      <c r="Q49" s="74">
        <v>0</v>
      </c>
      <c r="R49" s="76">
        <f t="shared" si="9"/>
        <v>0</v>
      </c>
      <c r="S49" s="77">
        <f t="shared" si="10"/>
        <v>0</v>
      </c>
    </row>
    <row r="50" spans="1:19" s="68" customFormat="1" ht="16" customHeight="1" x14ac:dyDescent="0.15">
      <c r="B50" s="73" t="s">
        <v>149</v>
      </c>
      <c r="C50" s="74">
        <v>0</v>
      </c>
      <c r="D50" s="74">
        <v>0</v>
      </c>
      <c r="E50" s="74">
        <v>0</v>
      </c>
      <c r="F50" s="75">
        <f t="shared" si="11"/>
        <v>0</v>
      </c>
      <c r="G50" s="74">
        <v>0</v>
      </c>
      <c r="H50" s="74">
        <v>0</v>
      </c>
      <c r="I50" s="74">
        <v>0</v>
      </c>
      <c r="J50" s="76">
        <f t="shared" si="7"/>
        <v>0</v>
      </c>
      <c r="K50" s="74">
        <v>0</v>
      </c>
      <c r="L50" s="74">
        <v>0</v>
      </c>
      <c r="M50" s="74">
        <v>0</v>
      </c>
      <c r="N50" s="75">
        <f t="shared" si="8"/>
        <v>0</v>
      </c>
      <c r="O50" s="74">
        <v>0</v>
      </c>
      <c r="P50" s="74">
        <v>0</v>
      </c>
      <c r="Q50" s="74">
        <v>0</v>
      </c>
      <c r="R50" s="76">
        <f t="shared" si="9"/>
        <v>0</v>
      </c>
      <c r="S50" s="77">
        <f t="shared" si="10"/>
        <v>0</v>
      </c>
    </row>
    <row r="51" spans="1:19" s="68" customFormat="1" ht="16" customHeight="1" x14ac:dyDescent="0.15">
      <c r="B51" s="73" t="s">
        <v>122</v>
      </c>
      <c r="C51" s="74">
        <v>0</v>
      </c>
      <c r="D51" s="74">
        <v>0</v>
      </c>
      <c r="E51" s="74">
        <v>0</v>
      </c>
      <c r="F51" s="75">
        <f t="shared" si="11"/>
        <v>0</v>
      </c>
      <c r="G51" s="74">
        <v>0</v>
      </c>
      <c r="H51" s="74">
        <v>0</v>
      </c>
      <c r="I51" s="74">
        <v>0</v>
      </c>
      <c r="J51" s="76">
        <f t="shared" si="7"/>
        <v>0</v>
      </c>
      <c r="K51" s="74">
        <v>0</v>
      </c>
      <c r="L51" s="74">
        <v>0</v>
      </c>
      <c r="M51" s="74">
        <v>0</v>
      </c>
      <c r="N51" s="75">
        <f t="shared" si="8"/>
        <v>0</v>
      </c>
      <c r="O51" s="74">
        <v>0</v>
      </c>
      <c r="P51" s="74">
        <v>0</v>
      </c>
      <c r="Q51" s="74">
        <v>0</v>
      </c>
      <c r="R51" s="76">
        <f t="shared" si="9"/>
        <v>0</v>
      </c>
      <c r="S51" s="77">
        <f t="shared" si="10"/>
        <v>0</v>
      </c>
    </row>
    <row r="52" spans="1:19" s="68" customFormat="1" ht="16" customHeight="1" x14ac:dyDescent="0.15">
      <c r="B52" s="73" t="s">
        <v>122</v>
      </c>
      <c r="C52" s="74">
        <v>0</v>
      </c>
      <c r="D52" s="74">
        <v>0</v>
      </c>
      <c r="E52" s="74">
        <v>0</v>
      </c>
      <c r="F52" s="75">
        <f t="shared" si="11"/>
        <v>0</v>
      </c>
      <c r="G52" s="74">
        <v>0</v>
      </c>
      <c r="H52" s="74">
        <v>0</v>
      </c>
      <c r="I52" s="74">
        <v>0</v>
      </c>
      <c r="J52" s="76">
        <f t="shared" si="7"/>
        <v>0</v>
      </c>
      <c r="K52" s="74">
        <v>0</v>
      </c>
      <c r="L52" s="74">
        <v>0</v>
      </c>
      <c r="M52" s="74">
        <v>0</v>
      </c>
      <c r="N52" s="75">
        <f t="shared" si="8"/>
        <v>0</v>
      </c>
      <c r="O52" s="74">
        <v>0</v>
      </c>
      <c r="P52" s="74">
        <v>0</v>
      </c>
      <c r="Q52" s="74">
        <v>0</v>
      </c>
      <c r="R52" s="76">
        <f t="shared" si="9"/>
        <v>0</v>
      </c>
      <c r="S52" s="77">
        <f t="shared" si="10"/>
        <v>0</v>
      </c>
    </row>
    <row r="53" spans="1:19" s="68" customFormat="1" ht="16" customHeight="1" x14ac:dyDescent="0.15">
      <c r="B53" s="78" t="s">
        <v>123</v>
      </c>
      <c r="C53" s="79">
        <f t="shared" ref="C53:S53" si="20">SUM(C18,C30,C39,C46)</f>
        <v>0</v>
      </c>
      <c r="D53" s="79">
        <f t="shared" si="20"/>
        <v>0</v>
      </c>
      <c r="E53" s="79">
        <f t="shared" si="20"/>
        <v>0</v>
      </c>
      <c r="F53" s="79">
        <f t="shared" si="20"/>
        <v>0</v>
      </c>
      <c r="G53" s="80">
        <f t="shared" si="20"/>
        <v>0</v>
      </c>
      <c r="H53" s="80">
        <f t="shared" si="20"/>
        <v>0</v>
      </c>
      <c r="I53" s="80">
        <f t="shared" si="20"/>
        <v>0</v>
      </c>
      <c r="J53" s="80">
        <f t="shared" si="20"/>
        <v>0</v>
      </c>
      <c r="K53" s="79">
        <f t="shared" si="20"/>
        <v>0</v>
      </c>
      <c r="L53" s="79">
        <f t="shared" si="20"/>
        <v>0</v>
      </c>
      <c r="M53" s="79">
        <f t="shared" si="20"/>
        <v>0</v>
      </c>
      <c r="N53" s="79">
        <f t="shared" si="20"/>
        <v>0</v>
      </c>
      <c r="O53" s="80">
        <f t="shared" si="20"/>
        <v>0</v>
      </c>
      <c r="P53" s="80">
        <f t="shared" si="20"/>
        <v>0</v>
      </c>
      <c r="Q53" s="80">
        <f t="shared" si="20"/>
        <v>0</v>
      </c>
      <c r="R53" s="80">
        <f t="shared" si="20"/>
        <v>0</v>
      </c>
      <c r="S53" s="81">
        <f t="shared" si="20"/>
        <v>0</v>
      </c>
    </row>
    <row r="54" spans="1:19" ht="10" customHeight="1" x14ac:dyDescent="0.2"/>
    <row r="55" spans="1:19" s="54" customFormat="1" ht="49.5" customHeight="1" x14ac:dyDescent="0.2">
      <c r="A55" s="82"/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6"/>
    </row>
    <row r="56" spans="1:19" ht="18" customHeight="1" x14ac:dyDescent="0.2"/>
    <row r="57" spans="1:19" ht="18" customHeight="1" x14ac:dyDescent="0.2"/>
    <row r="58" spans="1:19" ht="18" customHeight="1" x14ac:dyDescent="0.2"/>
  </sheetData>
  <mergeCells count="1">
    <mergeCell ref="H3:I3"/>
  </mergeCells>
  <pageMargins left="0.25" right="0.25" top="0.25" bottom="0.25" header="0" footer="0"/>
  <pageSetup paperSize="3" scale="67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4724C-222D-2646-ACA9-4CBC70ACC84A}">
  <sheetPr>
    <tabColor rgb="FF00B0F0"/>
    <pageSetUpPr fitToPage="1"/>
  </sheetPr>
  <dimension ref="A1:U366"/>
  <sheetViews>
    <sheetView showGridLines="0" zoomScaleNormal="100" workbookViewId="0">
      <pane ySplit="4" topLeftCell="A5" activePane="bottomLeft" state="frozen"/>
      <selection activeCell="U18" sqref="U18"/>
      <selection pane="bottomLeft" sqref="A1:Q17"/>
    </sheetView>
  </sheetViews>
  <sheetFormatPr baseColWidth="10" defaultColWidth="16.1640625" defaultRowHeight="14" x14ac:dyDescent="0.15"/>
  <cols>
    <col min="1" max="1" width="9.83203125" style="13" customWidth="1"/>
    <col min="2" max="2" width="7.33203125" style="15" customWidth="1"/>
    <col min="3" max="3" width="10.33203125" style="15" customWidth="1"/>
    <col min="4" max="15" width="10.83203125" style="15" customWidth="1"/>
    <col min="16" max="16" width="10.83203125" style="14" customWidth="1"/>
    <col min="17" max="17" width="9.83203125" style="14" customWidth="1"/>
    <col min="18" max="19" width="13.33203125" style="14" customWidth="1"/>
    <col min="20" max="21" width="16.1640625" style="14"/>
    <col min="22" max="16384" width="16.1640625" style="13"/>
  </cols>
  <sheetData>
    <row r="1" spans="1:17" ht="51.75" customHeight="1" x14ac:dyDescent="0.15">
      <c r="A1" s="84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9.5" customHeight="1" x14ac:dyDescent="0.15">
      <c r="A2" s="38"/>
      <c r="B2" s="38"/>
      <c r="C2" s="3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6.5" customHeight="1" x14ac:dyDescent="0.15">
      <c r="A3" s="16"/>
      <c r="B3" s="38"/>
      <c r="C3" s="3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8.5" customHeight="1" x14ac:dyDescent="0.15">
      <c r="A4" s="16"/>
      <c r="B4" s="16"/>
      <c r="C4" s="16"/>
      <c r="D4" s="36" t="s">
        <v>90</v>
      </c>
      <c r="E4" s="36" t="s">
        <v>48</v>
      </c>
      <c r="F4" s="36" t="s">
        <v>89</v>
      </c>
      <c r="G4" s="36" t="s">
        <v>88</v>
      </c>
      <c r="H4" s="36" t="s">
        <v>87</v>
      </c>
      <c r="I4" s="36" t="s">
        <v>86</v>
      </c>
      <c r="J4" s="36" t="s">
        <v>85</v>
      </c>
      <c r="K4" s="36" t="s">
        <v>84</v>
      </c>
      <c r="L4" s="36" t="s">
        <v>83</v>
      </c>
      <c r="M4" s="36" t="s">
        <v>82</v>
      </c>
      <c r="N4" s="36" t="s">
        <v>81</v>
      </c>
      <c r="O4" s="36" t="s">
        <v>80</v>
      </c>
      <c r="P4" s="35" t="s">
        <v>79</v>
      </c>
      <c r="Q4" s="34" t="s">
        <v>78</v>
      </c>
    </row>
    <row r="5" spans="1:17" x14ac:dyDescent="0.15">
      <c r="A5" s="21" t="s">
        <v>77</v>
      </c>
      <c r="B5" s="21"/>
      <c r="C5" s="32"/>
      <c r="D5" s="29">
        <v>1000</v>
      </c>
      <c r="E5" s="29">
        <v>500</v>
      </c>
      <c r="F5" s="29">
        <v>1000</v>
      </c>
      <c r="G5" s="29">
        <v>500</v>
      </c>
      <c r="H5" s="29">
        <v>1000</v>
      </c>
      <c r="I5" s="29">
        <v>500</v>
      </c>
      <c r="J5" s="29">
        <v>1000</v>
      </c>
      <c r="K5" s="29">
        <v>500</v>
      </c>
      <c r="L5" s="29">
        <v>1000</v>
      </c>
      <c r="M5" s="29">
        <v>500</v>
      </c>
      <c r="N5" s="29">
        <v>1000</v>
      </c>
      <c r="O5" s="29">
        <v>500</v>
      </c>
      <c r="P5" s="28">
        <f t="shared" ref="P5:P15" si="0">SUM(D5:O5)</f>
        <v>9000</v>
      </c>
      <c r="Q5" s="20">
        <f t="shared" ref="Q5:Q16" si="1">P5/$P$16</f>
        <v>6.5416171139170295E-2</v>
      </c>
    </row>
    <row r="6" spans="1:17" x14ac:dyDescent="0.15">
      <c r="A6" s="21" t="s">
        <v>76</v>
      </c>
      <c r="B6" s="21"/>
      <c r="C6" s="32"/>
      <c r="D6" s="29">
        <v>1000</v>
      </c>
      <c r="E6" s="29">
        <v>500</v>
      </c>
      <c r="F6" s="29">
        <v>1000</v>
      </c>
      <c r="G6" s="29">
        <v>500</v>
      </c>
      <c r="H6" s="29">
        <v>1000</v>
      </c>
      <c r="I6" s="29">
        <v>500</v>
      </c>
      <c r="J6" s="29">
        <v>1000</v>
      </c>
      <c r="K6" s="29">
        <v>500</v>
      </c>
      <c r="L6" s="29">
        <v>1000</v>
      </c>
      <c r="M6" s="29">
        <v>500</v>
      </c>
      <c r="N6" s="29">
        <v>1000</v>
      </c>
      <c r="O6" s="29">
        <v>500</v>
      </c>
      <c r="P6" s="28">
        <f t="shared" si="0"/>
        <v>9000</v>
      </c>
      <c r="Q6" s="20">
        <f t="shared" si="1"/>
        <v>6.5416171139170295E-2</v>
      </c>
    </row>
    <row r="7" spans="1:17" x14ac:dyDescent="0.15">
      <c r="A7" s="21" t="s">
        <v>75</v>
      </c>
      <c r="B7" s="21"/>
      <c r="C7" s="32"/>
      <c r="D7" s="29">
        <v>1000</v>
      </c>
      <c r="E7" s="29">
        <v>500</v>
      </c>
      <c r="F7" s="29">
        <v>1000</v>
      </c>
      <c r="G7" s="29">
        <v>500</v>
      </c>
      <c r="H7" s="29">
        <v>1000</v>
      </c>
      <c r="I7" s="29">
        <v>500</v>
      </c>
      <c r="J7" s="29">
        <v>1000</v>
      </c>
      <c r="K7" s="29">
        <v>500</v>
      </c>
      <c r="L7" s="29">
        <v>1000</v>
      </c>
      <c r="M7" s="29">
        <v>500</v>
      </c>
      <c r="N7" s="29">
        <v>1000</v>
      </c>
      <c r="O7" s="29">
        <v>500</v>
      </c>
      <c r="P7" s="28">
        <f t="shared" si="0"/>
        <v>9000</v>
      </c>
      <c r="Q7" s="20">
        <f t="shared" si="1"/>
        <v>6.5416171139170295E-2</v>
      </c>
    </row>
    <row r="8" spans="1:17" x14ac:dyDescent="0.15">
      <c r="A8" s="21" t="s">
        <v>74</v>
      </c>
      <c r="B8" s="21"/>
      <c r="C8" s="32"/>
      <c r="D8" s="29">
        <v>10000</v>
      </c>
      <c r="E8" s="29">
        <v>300</v>
      </c>
      <c r="F8" s="29">
        <v>300</v>
      </c>
      <c r="G8" s="29">
        <v>300</v>
      </c>
      <c r="H8" s="29">
        <v>300</v>
      </c>
      <c r="I8" s="29">
        <v>300</v>
      </c>
      <c r="J8" s="29">
        <v>300</v>
      </c>
      <c r="K8" s="29">
        <v>300</v>
      </c>
      <c r="L8" s="29">
        <v>39.92</v>
      </c>
      <c r="M8" s="29">
        <v>19.96</v>
      </c>
      <c r="N8" s="29">
        <v>39.92</v>
      </c>
      <c r="O8" s="29">
        <v>19.96</v>
      </c>
      <c r="P8" s="28">
        <f t="shared" si="0"/>
        <v>12219.759999999998</v>
      </c>
      <c r="Q8" s="20">
        <f t="shared" si="1"/>
        <v>8.8818879048843058E-2</v>
      </c>
    </row>
    <row r="9" spans="1:17" x14ac:dyDescent="0.15">
      <c r="A9" s="21" t="s">
        <v>73</v>
      </c>
      <c r="B9" s="31"/>
      <c r="C9" s="30"/>
      <c r="D9" s="29">
        <f>3467*30/100</f>
        <v>1040.0999999999999</v>
      </c>
      <c r="E9" s="29">
        <v>520.04999999999995</v>
      </c>
      <c r="F9" s="29">
        <f>3467*30/100</f>
        <v>1040.0999999999999</v>
      </c>
      <c r="G9" s="29">
        <v>520.04999999999995</v>
      </c>
      <c r="H9" s="29">
        <f>3467*30/100</f>
        <v>1040.0999999999999</v>
      </c>
      <c r="I9" s="29">
        <v>520.04999999999995</v>
      </c>
      <c r="J9" s="29">
        <f>3467*30/100</f>
        <v>1040.0999999999999</v>
      </c>
      <c r="K9" s="29">
        <v>520.04999999999995</v>
      </c>
      <c r="L9" s="29">
        <f>3467*30/100</f>
        <v>1040.0999999999999</v>
      </c>
      <c r="M9" s="29">
        <v>520.04999999999995</v>
      </c>
      <c r="N9" s="29">
        <f>3467*30/100</f>
        <v>1040.0999999999999</v>
      </c>
      <c r="O9" s="29">
        <v>520.04999999999995</v>
      </c>
      <c r="P9" s="28">
        <f t="shared" si="0"/>
        <v>9360.8999999999978</v>
      </c>
      <c r="Q9" s="20">
        <f t="shared" si="1"/>
        <v>6.8039359601851007E-2</v>
      </c>
    </row>
    <row r="10" spans="1:17" x14ac:dyDescent="0.15">
      <c r="A10" s="21" t="s">
        <v>72</v>
      </c>
      <c r="B10" s="33"/>
      <c r="C10" s="32"/>
      <c r="D10" s="29">
        <v>1900</v>
      </c>
      <c r="E10" s="29">
        <v>950</v>
      </c>
      <c r="F10" s="29">
        <v>1900</v>
      </c>
      <c r="G10" s="29">
        <v>950</v>
      </c>
      <c r="H10" s="29">
        <v>1900</v>
      </c>
      <c r="I10" s="29">
        <v>950</v>
      </c>
      <c r="J10" s="29">
        <v>1900</v>
      </c>
      <c r="K10" s="29">
        <v>950</v>
      </c>
      <c r="L10" s="29">
        <v>1900</v>
      </c>
      <c r="M10" s="29">
        <v>950</v>
      </c>
      <c r="N10" s="29">
        <v>1900</v>
      </c>
      <c r="O10" s="29">
        <v>950</v>
      </c>
      <c r="P10" s="28">
        <f t="shared" si="0"/>
        <v>17100</v>
      </c>
      <c r="Q10" s="20">
        <f t="shared" si="1"/>
        <v>0.12429072516442356</v>
      </c>
    </row>
    <row r="11" spans="1:17" x14ac:dyDescent="0.15">
      <c r="A11" s="21" t="s">
        <v>71</v>
      </c>
      <c r="B11" s="21"/>
      <c r="C11" s="21"/>
      <c r="D11" s="19">
        <v>800</v>
      </c>
      <c r="E11" s="19">
        <v>800</v>
      </c>
      <c r="F11" s="19">
        <v>800</v>
      </c>
      <c r="G11" s="19">
        <v>800</v>
      </c>
      <c r="H11" s="19">
        <v>800</v>
      </c>
      <c r="I11" s="19">
        <v>800</v>
      </c>
      <c r="J11" s="19">
        <v>800</v>
      </c>
      <c r="K11" s="19">
        <v>800</v>
      </c>
      <c r="L11" s="19">
        <v>800</v>
      </c>
      <c r="M11" s="19">
        <v>800</v>
      </c>
      <c r="N11" s="19">
        <v>200</v>
      </c>
      <c r="O11" s="29">
        <v>100</v>
      </c>
      <c r="P11" s="28">
        <f t="shared" si="0"/>
        <v>8300</v>
      </c>
      <c r="Q11" s="20">
        <f t="shared" si="1"/>
        <v>6.0328246717234829E-2</v>
      </c>
    </row>
    <row r="12" spans="1:17" x14ac:dyDescent="0.15">
      <c r="A12" s="21" t="s">
        <v>70</v>
      </c>
      <c r="B12" s="31"/>
      <c r="C12" s="30"/>
      <c r="D12" s="29">
        <v>4000</v>
      </c>
      <c r="E12" s="29">
        <v>2000</v>
      </c>
      <c r="F12" s="29">
        <v>4000</v>
      </c>
      <c r="G12" s="29">
        <v>2000</v>
      </c>
      <c r="H12" s="29">
        <v>4000</v>
      </c>
      <c r="I12" s="29">
        <v>2000</v>
      </c>
      <c r="J12" s="29">
        <v>4000</v>
      </c>
      <c r="K12" s="29">
        <v>2000</v>
      </c>
      <c r="L12" s="29">
        <v>4000</v>
      </c>
      <c r="M12" s="29">
        <v>2000</v>
      </c>
      <c r="N12" s="29">
        <v>4000</v>
      </c>
      <c r="O12" s="29">
        <v>2000</v>
      </c>
      <c r="P12" s="28">
        <f t="shared" si="0"/>
        <v>36000</v>
      </c>
      <c r="Q12" s="20">
        <f t="shared" si="1"/>
        <v>0.26166468455668118</v>
      </c>
    </row>
    <row r="13" spans="1:17" x14ac:dyDescent="0.15">
      <c r="A13" s="21" t="s">
        <v>69</v>
      </c>
      <c r="B13" s="31"/>
      <c r="C13" s="30"/>
      <c r="D13" s="29">
        <v>1000</v>
      </c>
      <c r="E13" s="29">
        <v>500</v>
      </c>
      <c r="F13" s="29">
        <v>1000</v>
      </c>
      <c r="G13" s="29">
        <v>500</v>
      </c>
      <c r="H13" s="29">
        <v>1000</v>
      </c>
      <c r="I13" s="29">
        <v>500</v>
      </c>
      <c r="J13" s="29">
        <v>1000</v>
      </c>
      <c r="K13" s="29">
        <v>500</v>
      </c>
      <c r="L13" s="29">
        <v>1000</v>
      </c>
      <c r="M13" s="29">
        <v>500</v>
      </c>
      <c r="N13" s="29">
        <v>1000</v>
      </c>
      <c r="O13" s="29">
        <v>500</v>
      </c>
      <c r="P13" s="28">
        <f t="shared" si="0"/>
        <v>9000</v>
      </c>
      <c r="Q13" s="20">
        <f t="shared" si="1"/>
        <v>6.5416171139170295E-2</v>
      </c>
    </row>
    <row r="14" spans="1:17" x14ac:dyDescent="0.15">
      <c r="A14" s="21" t="s">
        <v>68</v>
      </c>
      <c r="B14" s="31"/>
      <c r="C14" s="30"/>
      <c r="D14" s="29">
        <v>1000</v>
      </c>
      <c r="E14" s="29">
        <v>500</v>
      </c>
      <c r="F14" s="29">
        <v>1000</v>
      </c>
      <c r="G14" s="29">
        <v>500</v>
      </c>
      <c r="H14" s="29">
        <v>1000</v>
      </c>
      <c r="I14" s="29">
        <v>500</v>
      </c>
      <c r="J14" s="29">
        <v>1000</v>
      </c>
      <c r="K14" s="29">
        <v>500</v>
      </c>
      <c r="L14" s="29">
        <v>1000</v>
      </c>
      <c r="M14" s="29">
        <v>500</v>
      </c>
      <c r="N14" s="29">
        <v>1000</v>
      </c>
      <c r="O14" s="29">
        <v>500</v>
      </c>
      <c r="P14" s="28">
        <f t="shared" si="0"/>
        <v>9000</v>
      </c>
      <c r="Q14" s="20">
        <f t="shared" si="1"/>
        <v>6.5416171139170295E-2</v>
      </c>
    </row>
    <row r="15" spans="1:17" ht="15" thickBot="1" x14ac:dyDescent="0.2">
      <c r="A15" s="27" t="s">
        <v>67</v>
      </c>
      <c r="B15" s="26"/>
      <c r="C15" s="25"/>
      <c r="D15" s="24">
        <v>8000</v>
      </c>
      <c r="E15" s="24">
        <v>100</v>
      </c>
      <c r="F15" s="24">
        <v>200</v>
      </c>
      <c r="G15" s="24">
        <v>100</v>
      </c>
      <c r="H15" s="24">
        <v>200</v>
      </c>
      <c r="I15" s="24">
        <v>100</v>
      </c>
      <c r="J15" s="24">
        <v>200</v>
      </c>
      <c r="K15" s="24">
        <v>100</v>
      </c>
      <c r="L15" s="24">
        <v>200</v>
      </c>
      <c r="M15" s="24">
        <v>100</v>
      </c>
      <c r="N15" s="24">
        <v>200</v>
      </c>
      <c r="O15" s="24">
        <v>100</v>
      </c>
      <c r="P15" s="23">
        <f t="shared" si="0"/>
        <v>9600</v>
      </c>
      <c r="Q15" s="22">
        <f t="shared" si="1"/>
        <v>6.9777249215114981E-2</v>
      </c>
    </row>
    <row r="16" spans="1:17" ht="15" thickTop="1" x14ac:dyDescent="0.15">
      <c r="A16" s="18" t="s">
        <v>66</v>
      </c>
      <c r="B16" s="21"/>
      <c r="C16" s="21"/>
      <c r="D16" s="17">
        <f t="shared" ref="D16:P16" si="2">SUM(D5:D15)</f>
        <v>30740.1</v>
      </c>
      <c r="E16" s="17">
        <f t="shared" si="2"/>
        <v>7170.05</v>
      </c>
      <c r="F16" s="17">
        <f t="shared" si="2"/>
        <v>13240.1</v>
      </c>
      <c r="G16" s="17">
        <f t="shared" si="2"/>
        <v>7170.05</v>
      </c>
      <c r="H16" s="17">
        <f t="shared" si="2"/>
        <v>13240.1</v>
      </c>
      <c r="I16" s="17">
        <f t="shared" si="2"/>
        <v>7170.05</v>
      </c>
      <c r="J16" s="17">
        <f t="shared" si="2"/>
        <v>13240.1</v>
      </c>
      <c r="K16" s="17">
        <f t="shared" si="2"/>
        <v>7170.05</v>
      </c>
      <c r="L16" s="17">
        <f t="shared" si="2"/>
        <v>12980.02</v>
      </c>
      <c r="M16" s="17">
        <f t="shared" si="2"/>
        <v>6890.01</v>
      </c>
      <c r="N16" s="17">
        <f t="shared" si="2"/>
        <v>12380.02</v>
      </c>
      <c r="O16" s="17">
        <f t="shared" si="2"/>
        <v>6190.01</v>
      </c>
      <c r="P16" s="17">
        <f t="shared" si="2"/>
        <v>137580.65999999997</v>
      </c>
      <c r="Q16" s="20">
        <f t="shared" si="1"/>
        <v>1</v>
      </c>
    </row>
    <row r="17" spans="1:17" s="14" customFormat="1" ht="21.5" customHeight="1" x14ac:dyDescent="0.15">
      <c r="A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7"/>
    </row>
    <row r="18" spans="1:17" s="14" customFormat="1" ht="20.5" customHeight="1" x14ac:dyDescent="0.15">
      <c r="A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s="14" customFormat="1" x14ac:dyDescent="0.15"/>
    <row r="20" spans="1:17" s="14" customFormat="1" x14ac:dyDescent="0.15"/>
    <row r="21" spans="1:17" s="14" customFormat="1" x14ac:dyDescent="0.15"/>
    <row r="22" spans="1:17" s="14" customFormat="1" x14ac:dyDescent="0.15"/>
    <row r="23" spans="1:17" s="14" customFormat="1" x14ac:dyDescent="0.15"/>
    <row r="24" spans="1:17" s="14" customFormat="1" x14ac:dyDescent="0.15"/>
    <row r="25" spans="1:17" s="14" customFormat="1" x14ac:dyDescent="0.15"/>
    <row r="26" spans="1:17" s="14" customFormat="1" x14ac:dyDescent="0.15"/>
    <row r="27" spans="1:17" s="14" customFormat="1" x14ac:dyDescent="0.15"/>
    <row r="28" spans="1:17" s="14" customFormat="1" x14ac:dyDescent="0.15"/>
    <row r="29" spans="1:17" s="14" customFormat="1" x14ac:dyDescent="0.15"/>
    <row r="30" spans="1:17" s="14" customFormat="1" x14ac:dyDescent="0.15"/>
    <row r="31" spans="1:17" s="14" customFormat="1" x14ac:dyDescent="0.15"/>
    <row r="32" spans="1:17" s="14" customFormat="1" x14ac:dyDescent="0.15"/>
    <row r="33" s="14" customFormat="1" x14ac:dyDescent="0.15"/>
    <row r="34" s="14" customFormat="1" x14ac:dyDescent="0.15"/>
    <row r="35" s="14" customFormat="1" x14ac:dyDescent="0.15"/>
    <row r="36" s="14" customFormat="1" x14ac:dyDescent="0.15"/>
    <row r="37" s="14" customFormat="1" x14ac:dyDescent="0.15"/>
    <row r="38" s="14" customFormat="1" x14ac:dyDescent="0.15"/>
    <row r="39" s="14" customFormat="1" x14ac:dyDescent="0.15"/>
    <row r="40" s="14" customFormat="1" x14ac:dyDescent="0.15"/>
    <row r="41" s="14" customFormat="1" x14ac:dyDescent="0.15"/>
    <row r="42" s="14" customFormat="1" x14ac:dyDescent="0.15"/>
    <row r="43" s="14" customFormat="1" x14ac:dyDescent="0.15"/>
    <row r="44" s="14" customFormat="1" x14ac:dyDescent="0.15"/>
    <row r="45" s="14" customFormat="1" x14ac:dyDescent="0.15"/>
    <row r="46" s="14" customFormat="1" x14ac:dyDescent="0.15"/>
    <row r="47" s="14" customFormat="1" x14ac:dyDescent="0.15"/>
    <row r="48" s="14" customFormat="1" x14ac:dyDescent="0.15"/>
    <row r="49" s="14" customFormat="1" x14ac:dyDescent="0.15"/>
    <row r="50" s="14" customFormat="1" x14ac:dyDescent="0.15"/>
    <row r="51" s="14" customFormat="1" x14ac:dyDescent="0.15"/>
    <row r="52" s="14" customFormat="1" x14ac:dyDescent="0.15"/>
    <row r="53" s="14" customFormat="1" x14ac:dyDescent="0.15"/>
    <row r="54" s="14" customFormat="1" x14ac:dyDescent="0.15"/>
    <row r="55" s="14" customFormat="1" x14ac:dyDescent="0.15"/>
    <row r="56" s="14" customFormat="1" x14ac:dyDescent="0.15"/>
    <row r="57" s="14" customFormat="1" x14ac:dyDescent="0.15"/>
    <row r="58" s="14" customFormat="1" x14ac:dyDescent="0.15"/>
    <row r="59" s="14" customFormat="1" x14ac:dyDescent="0.15"/>
    <row r="60" s="14" customFormat="1" x14ac:dyDescent="0.15"/>
    <row r="61" s="14" customFormat="1" x14ac:dyDescent="0.15"/>
    <row r="62" s="14" customFormat="1" x14ac:dyDescent="0.15"/>
    <row r="63" s="14" customFormat="1" x14ac:dyDescent="0.15"/>
    <row r="64" s="14" customFormat="1" x14ac:dyDescent="0.15"/>
    <row r="65" s="14" customFormat="1" x14ac:dyDescent="0.15"/>
    <row r="66" s="14" customFormat="1" x14ac:dyDescent="0.15"/>
    <row r="67" s="14" customFormat="1" x14ac:dyDescent="0.15"/>
    <row r="68" s="14" customFormat="1" x14ac:dyDescent="0.15"/>
    <row r="69" s="14" customFormat="1" x14ac:dyDescent="0.15"/>
    <row r="70" s="14" customFormat="1" x14ac:dyDescent="0.15"/>
    <row r="71" s="14" customFormat="1" x14ac:dyDescent="0.15"/>
    <row r="72" s="14" customFormat="1" x14ac:dyDescent="0.15"/>
    <row r="73" s="14" customFormat="1" x14ac:dyDescent="0.15"/>
    <row r="74" s="14" customFormat="1" x14ac:dyDescent="0.15"/>
    <row r="75" s="14" customFormat="1" x14ac:dyDescent="0.15"/>
    <row r="76" s="14" customFormat="1" x14ac:dyDescent="0.15"/>
    <row r="77" s="14" customFormat="1" x14ac:dyDescent="0.15"/>
    <row r="78" s="14" customFormat="1" x14ac:dyDescent="0.15"/>
    <row r="79" s="14" customFormat="1" x14ac:dyDescent="0.15"/>
    <row r="80" s="14" customFormat="1" x14ac:dyDescent="0.15"/>
    <row r="81" s="14" customFormat="1" x14ac:dyDescent="0.15"/>
    <row r="82" s="14" customFormat="1" x14ac:dyDescent="0.15"/>
    <row r="83" s="14" customFormat="1" x14ac:dyDescent="0.15"/>
    <row r="84" s="14" customFormat="1" x14ac:dyDescent="0.15"/>
    <row r="85" s="14" customFormat="1" x14ac:dyDescent="0.15"/>
    <row r="86" s="14" customFormat="1" x14ac:dyDescent="0.15"/>
    <row r="87" s="14" customFormat="1" x14ac:dyDescent="0.15"/>
    <row r="88" s="14" customFormat="1" x14ac:dyDescent="0.15"/>
    <row r="89" s="14" customFormat="1" x14ac:dyDescent="0.15"/>
    <row r="90" s="14" customFormat="1" x14ac:dyDescent="0.15"/>
    <row r="91" s="14" customFormat="1" x14ac:dyDescent="0.15"/>
    <row r="92" s="14" customFormat="1" x14ac:dyDescent="0.15"/>
    <row r="93" s="14" customFormat="1" x14ac:dyDescent="0.15"/>
    <row r="94" s="14" customFormat="1" x14ac:dyDescent="0.15"/>
    <row r="95" s="14" customFormat="1" x14ac:dyDescent="0.15"/>
    <row r="96" s="14" customFormat="1" x14ac:dyDescent="0.15"/>
    <row r="97" s="14" customFormat="1" x14ac:dyDescent="0.15"/>
    <row r="98" s="14" customFormat="1" x14ac:dyDescent="0.15"/>
    <row r="99" s="14" customFormat="1" x14ac:dyDescent="0.15"/>
    <row r="100" s="14" customFormat="1" x14ac:dyDescent="0.15"/>
    <row r="101" s="14" customFormat="1" x14ac:dyDescent="0.15"/>
    <row r="102" s="14" customFormat="1" x14ac:dyDescent="0.15"/>
    <row r="103" s="14" customFormat="1" x14ac:dyDescent="0.15"/>
    <row r="104" s="14" customFormat="1" x14ac:dyDescent="0.15"/>
    <row r="105" s="14" customFormat="1" x14ac:dyDescent="0.15"/>
    <row r="106" s="14" customFormat="1" x14ac:dyDescent="0.15"/>
    <row r="107" s="14" customFormat="1" x14ac:dyDescent="0.15"/>
    <row r="108" s="14" customFormat="1" x14ac:dyDescent="0.15"/>
    <row r="109" s="14" customFormat="1" x14ac:dyDescent="0.15"/>
    <row r="110" s="14" customFormat="1" x14ac:dyDescent="0.15"/>
    <row r="111" s="14" customFormat="1" x14ac:dyDescent="0.15"/>
    <row r="112" s="14" customFormat="1" x14ac:dyDescent="0.15"/>
    <row r="113" s="14" customFormat="1" x14ac:dyDescent="0.15"/>
    <row r="114" s="14" customFormat="1" x14ac:dyDescent="0.15"/>
    <row r="115" s="14" customFormat="1" x14ac:dyDescent="0.15"/>
    <row r="116" s="14" customFormat="1" x14ac:dyDescent="0.15"/>
    <row r="117" s="14" customFormat="1" x14ac:dyDescent="0.15"/>
    <row r="118" s="14" customFormat="1" x14ac:dyDescent="0.15"/>
    <row r="119" s="14" customFormat="1" x14ac:dyDescent="0.15"/>
    <row r="120" s="14" customFormat="1" x14ac:dyDescent="0.15"/>
    <row r="121" s="14" customFormat="1" x14ac:dyDescent="0.15"/>
    <row r="122" s="14" customFormat="1" x14ac:dyDescent="0.15"/>
    <row r="123" s="14" customFormat="1" x14ac:dyDescent="0.15"/>
    <row r="124" s="14" customFormat="1" x14ac:dyDescent="0.15"/>
    <row r="125" s="14" customFormat="1" x14ac:dyDescent="0.15"/>
    <row r="126" s="14" customFormat="1" x14ac:dyDescent="0.15"/>
    <row r="127" s="14" customFormat="1" x14ac:dyDescent="0.15"/>
    <row r="128" s="14" customFormat="1" x14ac:dyDescent="0.15"/>
    <row r="129" s="14" customFormat="1" x14ac:dyDescent="0.15"/>
    <row r="130" s="14" customFormat="1" x14ac:dyDescent="0.15"/>
    <row r="131" s="14" customFormat="1" x14ac:dyDescent="0.15"/>
    <row r="132" s="14" customFormat="1" x14ac:dyDescent="0.15"/>
    <row r="133" s="14" customFormat="1" x14ac:dyDescent="0.15"/>
    <row r="134" s="14" customFormat="1" x14ac:dyDescent="0.15"/>
    <row r="135" s="14" customFormat="1" x14ac:dyDescent="0.15"/>
    <row r="136" s="14" customFormat="1" x14ac:dyDescent="0.15"/>
    <row r="137" s="14" customFormat="1" x14ac:dyDescent="0.15"/>
    <row r="138" s="14" customFormat="1" x14ac:dyDescent="0.15"/>
    <row r="139" s="14" customFormat="1" x14ac:dyDescent="0.15"/>
    <row r="140" s="14" customFormat="1" x14ac:dyDescent="0.15"/>
    <row r="141" s="14" customFormat="1" x14ac:dyDescent="0.15"/>
    <row r="142" s="14" customFormat="1" x14ac:dyDescent="0.15"/>
    <row r="143" s="14" customFormat="1" x14ac:dyDescent="0.15"/>
    <row r="144" s="14" customFormat="1" x14ac:dyDescent="0.15"/>
    <row r="145" s="14" customFormat="1" x14ac:dyDescent="0.15"/>
    <row r="146" s="14" customFormat="1" x14ac:dyDescent="0.15"/>
    <row r="147" s="14" customFormat="1" x14ac:dyDescent="0.15"/>
    <row r="148" s="14" customFormat="1" x14ac:dyDescent="0.15"/>
    <row r="149" s="14" customFormat="1" x14ac:dyDescent="0.15"/>
    <row r="150" s="14" customFormat="1" x14ac:dyDescent="0.15"/>
    <row r="151" s="14" customFormat="1" x14ac:dyDescent="0.15"/>
    <row r="152" s="14" customFormat="1" x14ac:dyDescent="0.15"/>
    <row r="153" s="14" customFormat="1" x14ac:dyDescent="0.15"/>
    <row r="154" s="14" customFormat="1" x14ac:dyDescent="0.15"/>
    <row r="155" s="14" customFormat="1" x14ac:dyDescent="0.15"/>
    <row r="156" s="14" customFormat="1" x14ac:dyDescent="0.15"/>
    <row r="157" s="14" customFormat="1" x14ac:dyDescent="0.15"/>
    <row r="158" s="14" customFormat="1" x14ac:dyDescent="0.15"/>
    <row r="159" s="14" customFormat="1" x14ac:dyDescent="0.15"/>
    <row r="160" s="14" customFormat="1" x14ac:dyDescent="0.15"/>
    <row r="161" s="14" customFormat="1" x14ac:dyDescent="0.15"/>
    <row r="162" s="14" customFormat="1" x14ac:dyDescent="0.15"/>
    <row r="163" s="14" customFormat="1" x14ac:dyDescent="0.15"/>
    <row r="164" s="14" customFormat="1" x14ac:dyDescent="0.15"/>
    <row r="165" s="14" customFormat="1" x14ac:dyDescent="0.15"/>
    <row r="166" s="14" customFormat="1" x14ac:dyDescent="0.15"/>
    <row r="167" s="14" customFormat="1" x14ac:dyDescent="0.15"/>
    <row r="168" s="14" customFormat="1" x14ac:dyDescent="0.15"/>
    <row r="169" s="14" customFormat="1" x14ac:dyDescent="0.15"/>
    <row r="170" s="14" customFormat="1" x14ac:dyDescent="0.15"/>
    <row r="171" s="14" customFormat="1" x14ac:dyDescent="0.15"/>
    <row r="172" s="14" customFormat="1" x14ac:dyDescent="0.15"/>
    <row r="173" s="14" customFormat="1" x14ac:dyDescent="0.15"/>
    <row r="174" s="14" customFormat="1" x14ac:dyDescent="0.15"/>
    <row r="175" s="14" customFormat="1" x14ac:dyDescent="0.15"/>
    <row r="176" s="14" customFormat="1" x14ac:dyDescent="0.15"/>
    <row r="177" s="14" customFormat="1" x14ac:dyDescent="0.15"/>
    <row r="178" s="14" customFormat="1" x14ac:dyDescent="0.15"/>
    <row r="179" s="14" customFormat="1" x14ac:dyDescent="0.15"/>
    <row r="180" s="14" customFormat="1" x14ac:dyDescent="0.15"/>
    <row r="181" s="14" customFormat="1" x14ac:dyDescent="0.15"/>
    <row r="182" s="14" customFormat="1" x14ac:dyDescent="0.15"/>
    <row r="183" s="14" customFormat="1" x14ac:dyDescent="0.15"/>
    <row r="184" s="14" customFormat="1" x14ac:dyDescent="0.15"/>
    <row r="185" s="14" customFormat="1" x14ac:dyDescent="0.15"/>
    <row r="186" s="14" customFormat="1" x14ac:dyDescent="0.15"/>
    <row r="187" s="14" customFormat="1" x14ac:dyDescent="0.15"/>
    <row r="188" s="14" customFormat="1" x14ac:dyDescent="0.15"/>
    <row r="189" s="14" customFormat="1" x14ac:dyDescent="0.15"/>
    <row r="190" s="14" customFormat="1" x14ac:dyDescent="0.15"/>
    <row r="191" s="14" customFormat="1" x14ac:dyDescent="0.15"/>
    <row r="192" s="14" customFormat="1" x14ac:dyDescent="0.15"/>
    <row r="193" s="14" customFormat="1" x14ac:dyDescent="0.15"/>
    <row r="194" s="14" customFormat="1" x14ac:dyDescent="0.15"/>
    <row r="195" s="14" customFormat="1" x14ac:dyDescent="0.15"/>
    <row r="196" s="14" customFormat="1" x14ac:dyDescent="0.15"/>
    <row r="197" s="14" customFormat="1" x14ac:dyDescent="0.15"/>
    <row r="198" s="14" customFormat="1" x14ac:dyDescent="0.15"/>
    <row r="199" s="14" customFormat="1" x14ac:dyDescent="0.15"/>
    <row r="200" s="14" customFormat="1" x14ac:dyDescent="0.15"/>
    <row r="201" s="14" customFormat="1" x14ac:dyDescent="0.15"/>
    <row r="202" s="14" customFormat="1" x14ac:dyDescent="0.15"/>
    <row r="203" s="14" customFormat="1" x14ac:dyDescent="0.15"/>
    <row r="204" s="14" customFormat="1" x14ac:dyDescent="0.15"/>
    <row r="205" s="14" customFormat="1" x14ac:dyDescent="0.15"/>
    <row r="206" s="14" customFormat="1" x14ac:dyDescent="0.15"/>
    <row r="207" s="14" customFormat="1" x14ac:dyDescent="0.15"/>
    <row r="208" s="14" customFormat="1" x14ac:dyDescent="0.15"/>
    <row r="209" s="14" customFormat="1" x14ac:dyDescent="0.15"/>
    <row r="210" s="14" customFormat="1" x14ac:dyDescent="0.15"/>
    <row r="211" s="14" customFormat="1" x14ac:dyDescent="0.15"/>
    <row r="212" s="14" customFormat="1" x14ac:dyDescent="0.15"/>
    <row r="213" s="14" customFormat="1" x14ac:dyDescent="0.15"/>
    <row r="214" s="14" customFormat="1" x14ac:dyDescent="0.15"/>
    <row r="215" s="14" customFormat="1" x14ac:dyDescent="0.15"/>
    <row r="216" s="14" customFormat="1" x14ac:dyDescent="0.15"/>
    <row r="217" s="14" customFormat="1" x14ac:dyDescent="0.15"/>
    <row r="218" s="14" customFormat="1" x14ac:dyDescent="0.15"/>
    <row r="219" s="14" customFormat="1" x14ac:dyDescent="0.15"/>
    <row r="220" s="14" customFormat="1" x14ac:dyDescent="0.15"/>
    <row r="221" s="14" customFormat="1" x14ac:dyDescent="0.15"/>
    <row r="222" s="14" customFormat="1" x14ac:dyDescent="0.15"/>
    <row r="223" s="14" customFormat="1" x14ac:dyDescent="0.15"/>
    <row r="224" s="14" customFormat="1" x14ac:dyDescent="0.15"/>
    <row r="225" s="14" customFormat="1" x14ac:dyDescent="0.15"/>
    <row r="226" s="14" customFormat="1" x14ac:dyDescent="0.15"/>
    <row r="227" s="14" customFormat="1" x14ac:dyDescent="0.15"/>
    <row r="228" s="14" customFormat="1" x14ac:dyDescent="0.15"/>
    <row r="229" s="14" customFormat="1" x14ac:dyDescent="0.15"/>
    <row r="230" s="14" customFormat="1" x14ac:dyDescent="0.15"/>
    <row r="231" s="14" customFormat="1" x14ac:dyDescent="0.15"/>
    <row r="232" s="14" customFormat="1" x14ac:dyDescent="0.15"/>
    <row r="233" s="14" customFormat="1" x14ac:dyDescent="0.15"/>
    <row r="234" s="14" customFormat="1" x14ac:dyDescent="0.15"/>
    <row r="235" s="14" customFormat="1" x14ac:dyDescent="0.15"/>
    <row r="236" s="14" customFormat="1" x14ac:dyDescent="0.15"/>
    <row r="237" s="14" customFormat="1" x14ac:dyDescent="0.15"/>
    <row r="238" s="14" customFormat="1" x14ac:dyDescent="0.15"/>
    <row r="239" s="14" customFormat="1" x14ac:dyDescent="0.15"/>
    <row r="240" s="14" customFormat="1" x14ac:dyDescent="0.15"/>
    <row r="241" s="14" customFormat="1" x14ac:dyDescent="0.15"/>
    <row r="242" s="14" customFormat="1" x14ac:dyDescent="0.15"/>
    <row r="243" s="14" customFormat="1" x14ac:dyDescent="0.15"/>
    <row r="244" s="14" customFormat="1" x14ac:dyDescent="0.15"/>
    <row r="245" s="14" customFormat="1" x14ac:dyDescent="0.15"/>
    <row r="246" s="14" customFormat="1" x14ac:dyDescent="0.15"/>
    <row r="247" s="14" customFormat="1" x14ac:dyDescent="0.15"/>
    <row r="248" s="14" customFormat="1" x14ac:dyDescent="0.15"/>
    <row r="249" s="14" customFormat="1" x14ac:dyDescent="0.15"/>
    <row r="250" s="14" customFormat="1" x14ac:dyDescent="0.15"/>
    <row r="251" s="14" customFormat="1" x14ac:dyDescent="0.15"/>
    <row r="252" s="14" customFormat="1" x14ac:dyDescent="0.15"/>
    <row r="253" s="14" customFormat="1" x14ac:dyDescent="0.15"/>
    <row r="254" s="14" customFormat="1" x14ac:dyDescent="0.15"/>
    <row r="255" s="14" customFormat="1" x14ac:dyDescent="0.15"/>
    <row r="256" s="14" customFormat="1" x14ac:dyDescent="0.15"/>
    <row r="257" s="14" customFormat="1" x14ac:dyDescent="0.15"/>
    <row r="258" s="14" customFormat="1" x14ac:dyDescent="0.15"/>
    <row r="259" s="14" customFormat="1" x14ac:dyDescent="0.15"/>
    <row r="260" s="14" customFormat="1" x14ac:dyDescent="0.15"/>
    <row r="261" s="14" customFormat="1" x14ac:dyDescent="0.15"/>
    <row r="262" s="14" customFormat="1" x14ac:dyDescent="0.15"/>
    <row r="263" s="14" customFormat="1" x14ac:dyDescent="0.15"/>
    <row r="264" s="14" customFormat="1" x14ac:dyDescent="0.15"/>
    <row r="265" s="14" customFormat="1" x14ac:dyDescent="0.15"/>
    <row r="266" s="14" customFormat="1" x14ac:dyDescent="0.15"/>
    <row r="267" s="14" customFormat="1" x14ac:dyDescent="0.15"/>
    <row r="268" s="14" customFormat="1" x14ac:dyDescent="0.15"/>
    <row r="269" s="14" customFormat="1" x14ac:dyDescent="0.15"/>
    <row r="270" s="14" customFormat="1" x14ac:dyDescent="0.15"/>
    <row r="271" s="14" customFormat="1" x14ac:dyDescent="0.15"/>
    <row r="272" s="14" customFormat="1" x14ac:dyDescent="0.15"/>
    <row r="273" s="14" customFormat="1" x14ac:dyDescent="0.15"/>
    <row r="274" s="14" customFormat="1" x14ac:dyDescent="0.15"/>
    <row r="275" s="14" customFormat="1" x14ac:dyDescent="0.15"/>
    <row r="276" s="14" customFormat="1" x14ac:dyDescent="0.15"/>
    <row r="277" s="14" customFormat="1" x14ac:dyDescent="0.15"/>
    <row r="278" s="14" customFormat="1" x14ac:dyDescent="0.15"/>
    <row r="279" s="14" customFormat="1" x14ac:dyDescent="0.15"/>
    <row r="280" s="14" customFormat="1" x14ac:dyDescent="0.15"/>
    <row r="281" s="14" customFormat="1" x14ac:dyDescent="0.15"/>
    <row r="282" s="14" customFormat="1" x14ac:dyDescent="0.15"/>
    <row r="283" s="14" customFormat="1" x14ac:dyDescent="0.15"/>
    <row r="284" s="14" customFormat="1" x14ac:dyDescent="0.15"/>
    <row r="285" s="14" customFormat="1" x14ac:dyDescent="0.15"/>
    <row r="286" s="14" customFormat="1" x14ac:dyDescent="0.15"/>
    <row r="287" s="14" customFormat="1" x14ac:dyDescent="0.15"/>
    <row r="288" s="14" customFormat="1" x14ac:dyDescent="0.15"/>
    <row r="289" s="14" customFormat="1" x14ac:dyDescent="0.15"/>
    <row r="290" s="14" customFormat="1" x14ac:dyDescent="0.15"/>
    <row r="291" s="14" customFormat="1" x14ac:dyDescent="0.15"/>
    <row r="292" s="14" customFormat="1" x14ac:dyDescent="0.15"/>
    <row r="293" s="14" customFormat="1" x14ac:dyDescent="0.15"/>
    <row r="294" s="14" customFormat="1" x14ac:dyDescent="0.15"/>
    <row r="295" s="14" customFormat="1" x14ac:dyDescent="0.15"/>
    <row r="296" s="14" customFormat="1" x14ac:dyDescent="0.15"/>
    <row r="297" s="14" customFormat="1" x14ac:dyDescent="0.15"/>
    <row r="298" s="14" customFormat="1" x14ac:dyDescent="0.15"/>
    <row r="299" s="14" customFormat="1" x14ac:dyDescent="0.15"/>
    <row r="300" s="14" customFormat="1" x14ac:dyDescent="0.15"/>
    <row r="301" s="14" customFormat="1" x14ac:dyDescent="0.15"/>
    <row r="302" s="14" customFormat="1" x14ac:dyDescent="0.15"/>
    <row r="303" s="14" customFormat="1" x14ac:dyDescent="0.15"/>
    <row r="304" s="14" customFormat="1" x14ac:dyDescent="0.15"/>
    <row r="305" s="14" customFormat="1" x14ac:dyDescent="0.15"/>
    <row r="306" s="14" customFormat="1" x14ac:dyDescent="0.15"/>
    <row r="307" s="14" customFormat="1" x14ac:dyDescent="0.15"/>
    <row r="308" s="14" customFormat="1" x14ac:dyDescent="0.15"/>
    <row r="309" s="14" customFormat="1" x14ac:dyDescent="0.15"/>
    <row r="310" s="14" customFormat="1" x14ac:dyDescent="0.15"/>
    <row r="311" s="14" customFormat="1" x14ac:dyDescent="0.15"/>
    <row r="312" s="14" customFormat="1" x14ac:dyDescent="0.15"/>
    <row r="313" s="14" customFormat="1" x14ac:dyDescent="0.15"/>
    <row r="314" s="14" customFormat="1" x14ac:dyDescent="0.15"/>
    <row r="315" s="14" customFormat="1" x14ac:dyDescent="0.15"/>
    <row r="316" s="14" customFormat="1" x14ac:dyDescent="0.15"/>
    <row r="317" s="14" customFormat="1" x14ac:dyDescent="0.15"/>
    <row r="318" s="14" customFormat="1" x14ac:dyDescent="0.15"/>
    <row r="319" s="14" customFormat="1" x14ac:dyDescent="0.15"/>
    <row r="320" s="14" customFormat="1" x14ac:dyDescent="0.15"/>
    <row r="321" s="14" customFormat="1" x14ac:dyDescent="0.15"/>
    <row r="322" s="14" customFormat="1" x14ac:dyDescent="0.15"/>
    <row r="323" s="14" customFormat="1" x14ac:dyDescent="0.15"/>
    <row r="324" s="14" customFormat="1" x14ac:dyDescent="0.15"/>
    <row r="325" s="14" customFormat="1" x14ac:dyDescent="0.15"/>
    <row r="326" s="14" customFormat="1" x14ac:dyDescent="0.15"/>
    <row r="327" s="14" customFormat="1" x14ac:dyDescent="0.15"/>
    <row r="328" s="14" customFormat="1" x14ac:dyDescent="0.15"/>
    <row r="329" s="14" customFormat="1" x14ac:dyDescent="0.15"/>
    <row r="330" s="14" customFormat="1" x14ac:dyDescent="0.15"/>
    <row r="331" s="14" customFormat="1" x14ac:dyDescent="0.15"/>
    <row r="332" s="14" customFormat="1" x14ac:dyDescent="0.15"/>
    <row r="333" s="14" customFormat="1" x14ac:dyDescent="0.15"/>
    <row r="334" s="14" customFormat="1" x14ac:dyDescent="0.15"/>
    <row r="335" s="14" customFormat="1" x14ac:dyDescent="0.15"/>
    <row r="336" s="14" customFormat="1" x14ac:dyDescent="0.15"/>
    <row r="337" s="14" customFormat="1" x14ac:dyDescent="0.15"/>
    <row r="338" s="14" customFormat="1" x14ac:dyDescent="0.15"/>
    <row r="339" s="14" customFormat="1" x14ac:dyDescent="0.15"/>
    <row r="340" s="14" customFormat="1" x14ac:dyDescent="0.15"/>
    <row r="341" s="14" customFormat="1" x14ac:dyDescent="0.15"/>
    <row r="342" s="14" customFormat="1" x14ac:dyDescent="0.15"/>
    <row r="343" s="14" customFormat="1" x14ac:dyDescent="0.15"/>
    <row r="344" s="14" customFormat="1" x14ac:dyDescent="0.15"/>
    <row r="345" s="14" customFormat="1" x14ac:dyDescent="0.15"/>
    <row r="346" s="14" customFormat="1" x14ac:dyDescent="0.15"/>
    <row r="347" s="14" customFormat="1" x14ac:dyDescent="0.15"/>
    <row r="348" s="14" customFormat="1" x14ac:dyDescent="0.15"/>
    <row r="349" s="14" customFormat="1" x14ac:dyDescent="0.15"/>
    <row r="350" s="14" customFormat="1" x14ac:dyDescent="0.15"/>
    <row r="351" s="14" customFormat="1" x14ac:dyDescent="0.15"/>
    <row r="352" s="14" customFormat="1" x14ac:dyDescent="0.15"/>
    <row r="353" spans="1:15" s="14" customFormat="1" x14ac:dyDescent="0.15"/>
    <row r="354" spans="1:15" s="14" customFormat="1" x14ac:dyDescent="0.15"/>
    <row r="355" spans="1:15" s="14" customFormat="1" x14ac:dyDescent="0.15"/>
    <row r="356" spans="1:15" s="14" customFormat="1" x14ac:dyDescent="0.15"/>
    <row r="357" spans="1:15" s="14" customFormat="1" x14ac:dyDescent="0.15"/>
    <row r="358" spans="1:15" s="14" customFormat="1" x14ac:dyDescent="0.15"/>
    <row r="359" spans="1:15" s="14" customFormat="1" x14ac:dyDescent="0.15"/>
    <row r="360" spans="1:15" s="14" customFormat="1" x14ac:dyDescent="0.15"/>
    <row r="361" spans="1:15" s="14" customFormat="1" x14ac:dyDescent="0.15"/>
    <row r="362" spans="1:15" s="14" customFormat="1" x14ac:dyDescent="0.1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</row>
    <row r="363" spans="1:15" s="14" customFormat="1" x14ac:dyDescent="0.1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</row>
    <row r="364" spans="1:15" s="14" customFormat="1" x14ac:dyDescent="0.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</row>
    <row r="365" spans="1:15" s="14" customFormat="1" x14ac:dyDescent="0.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</row>
    <row r="366" spans="1:15" s="14" customFormat="1" x14ac:dyDescent="0.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8" orientation="landscape" horizontalDpi="300" verticalDpi="300" copies="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EF70D-BE41-6E48-9AD4-7DAE4BC515C1}">
  <sheetPr>
    <tabColor rgb="FFBED3E3"/>
    <pageSetUpPr fitToPage="1"/>
  </sheetPr>
  <dimension ref="A1:AA1006"/>
  <sheetViews>
    <sheetView showGridLines="0" tabSelected="1" workbookViewId="0">
      <pane ySplit="2" topLeftCell="A3" activePane="bottomLeft" state="frozen"/>
      <selection activeCell="B44" sqref="B44"/>
      <selection pane="bottomLeft" activeCell="B4" sqref="B4"/>
    </sheetView>
  </sheetViews>
  <sheetFormatPr baseColWidth="10" defaultColWidth="13.1640625" defaultRowHeight="15" customHeight="1" x14ac:dyDescent="0.2"/>
  <cols>
    <col min="1" max="1" width="3.83203125" style="134" customWidth="1"/>
    <col min="2" max="2" width="27.1640625" style="134" customWidth="1"/>
    <col min="3" max="19" width="13.6640625" style="134" customWidth="1"/>
    <col min="20" max="20" width="3.83203125" style="134" customWidth="1"/>
    <col min="21" max="27" width="13.1640625" style="134" customWidth="1"/>
    <col min="28" max="16384" width="13.1640625" style="134"/>
  </cols>
  <sheetData>
    <row r="1" spans="1:27" ht="29" customHeight="1" x14ac:dyDescent="0.2">
      <c r="B1" s="229"/>
      <c r="C1" s="230"/>
      <c r="D1" s="229"/>
      <c r="E1" s="228"/>
      <c r="F1" s="228"/>
      <c r="V1" s="227"/>
      <c r="W1" s="227"/>
    </row>
    <row r="2" spans="1:27" ht="50" customHeight="1" x14ac:dyDescent="0.2">
      <c r="A2" s="227"/>
      <c r="B2" s="226" t="s">
        <v>217</v>
      </c>
      <c r="C2" s="225"/>
      <c r="D2" s="166"/>
      <c r="E2" s="166"/>
      <c r="F2" s="166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5"/>
      <c r="V2" s="225"/>
      <c r="W2" s="224"/>
      <c r="X2" s="223"/>
      <c r="Y2" s="223"/>
      <c r="Z2" s="223"/>
      <c r="AA2" s="223"/>
    </row>
    <row r="3" spans="1:27" ht="18" customHeight="1" x14ac:dyDescent="0.2">
      <c r="A3" s="221"/>
      <c r="B3" s="222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</row>
    <row r="4" spans="1:27" ht="18" customHeight="1" x14ac:dyDescent="0.35">
      <c r="A4" s="213"/>
      <c r="B4" s="214"/>
      <c r="E4" s="213"/>
      <c r="F4" s="218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1:27" ht="18" customHeight="1" x14ac:dyDescent="0.2">
      <c r="A5" s="213"/>
      <c r="B5" s="214"/>
      <c r="E5" s="220" t="s">
        <v>216</v>
      </c>
      <c r="F5" s="219"/>
      <c r="G5" s="215">
        <v>2026</v>
      </c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7" ht="18" customHeight="1" x14ac:dyDescent="0.35">
      <c r="A6" s="213"/>
      <c r="B6" s="214"/>
      <c r="E6" s="213"/>
      <c r="F6" s="218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</row>
    <row r="7" spans="1:27" ht="18" customHeight="1" x14ac:dyDescent="0.2">
      <c r="A7" s="213"/>
      <c r="B7" s="214"/>
      <c r="E7" s="217" t="s">
        <v>215</v>
      </c>
      <c r="F7" s="216"/>
      <c r="G7" s="215">
        <v>2025</v>
      </c>
      <c r="H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</row>
    <row r="8" spans="1:27" ht="18" customHeight="1" x14ac:dyDescent="0.2">
      <c r="A8" s="213"/>
      <c r="B8" s="214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</row>
    <row r="9" spans="1:27" ht="10" customHeight="1" x14ac:dyDescent="0.2">
      <c r="A9" s="213"/>
      <c r="B9" s="214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</row>
    <row r="10" spans="1:27" ht="24" customHeight="1" x14ac:dyDescent="0.2">
      <c r="A10" s="166"/>
      <c r="B10" s="212" t="s">
        <v>214</v>
      </c>
      <c r="C10" s="178" t="s">
        <v>99</v>
      </c>
      <c r="D10" s="178" t="s">
        <v>100</v>
      </c>
      <c r="E10" s="211" t="s">
        <v>101</v>
      </c>
      <c r="F10" s="210" t="s">
        <v>204</v>
      </c>
      <c r="G10" s="209" t="s">
        <v>103</v>
      </c>
      <c r="H10" s="208" t="s">
        <v>104</v>
      </c>
      <c r="I10" s="175" t="s">
        <v>105</v>
      </c>
      <c r="J10" s="207" t="s">
        <v>203</v>
      </c>
      <c r="K10" s="173" t="s">
        <v>107</v>
      </c>
      <c r="L10" s="172" t="s">
        <v>108</v>
      </c>
      <c r="M10" s="172" t="s">
        <v>109</v>
      </c>
      <c r="N10" s="206" t="s">
        <v>202</v>
      </c>
      <c r="O10" s="170" t="s">
        <v>111</v>
      </c>
      <c r="P10" s="169" t="s">
        <v>112</v>
      </c>
      <c r="Q10" s="169" t="s">
        <v>113</v>
      </c>
      <c r="R10" s="205" t="s">
        <v>201</v>
      </c>
      <c r="S10" s="167" t="s">
        <v>200</v>
      </c>
      <c r="T10" s="166"/>
    </row>
    <row r="11" spans="1:27" ht="18" customHeight="1" x14ac:dyDescent="0.2">
      <c r="B11" s="164" t="s">
        <v>213</v>
      </c>
      <c r="C11" s="204"/>
      <c r="D11" s="204"/>
      <c r="E11" s="204"/>
      <c r="F11" s="203"/>
      <c r="G11" s="202"/>
      <c r="H11" s="204"/>
      <c r="I11" s="204"/>
      <c r="J11" s="203"/>
      <c r="K11" s="202"/>
      <c r="L11" s="204"/>
      <c r="M11" s="204"/>
      <c r="N11" s="203"/>
      <c r="O11" s="202"/>
      <c r="P11" s="204"/>
      <c r="Q11" s="204"/>
      <c r="R11" s="203"/>
      <c r="S11" s="202"/>
      <c r="T11" s="199"/>
    </row>
    <row r="12" spans="1:27" ht="18" customHeight="1" x14ac:dyDescent="0.2">
      <c r="B12" s="147" t="s">
        <v>192</v>
      </c>
      <c r="C12" s="154">
        <v>1000</v>
      </c>
      <c r="D12" s="154">
        <v>1000</v>
      </c>
      <c r="E12" s="154">
        <v>1000</v>
      </c>
      <c r="F12" s="191">
        <f>SUM(C12:E12)</f>
        <v>3000</v>
      </c>
      <c r="G12" s="153">
        <v>1000</v>
      </c>
      <c r="H12" s="152">
        <v>1000</v>
      </c>
      <c r="I12" s="152">
        <v>1000</v>
      </c>
      <c r="J12" s="188">
        <f>SUM(G12:I12)</f>
        <v>3000</v>
      </c>
      <c r="K12" s="151">
        <v>1000</v>
      </c>
      <c r="L12" s="150">
        <v>1000</v>
      </c>
      <c r="M12" s="150">
        <v>1000</v>
      </c>
      <c r="N12" s="185">
        <f>SUM(K12:M12)</f>
        <v>3000</v>
      </c>
      <c r="O12" s="149">
        <v>1000</v>
      </c>
      <c r="P12" s="148">
        <v>1000</v>
      </c>
      <c r="Q12" s="148">
        <v>1000</v>
      </c>
      <c r="R12" s="182">
        <f>SUM(O12:Q12)</f>
        <v>3000</v>
      </c>
      <c r="S12" s="181">
        <f>SUM(F12,J12,N12,R12)</f>
        <v>12000</v>
      </c>
      <c r="T12" s="199"/>
    </row>
    <row r="13" spans="1:27" ht="18" customHeight="1" x14ac:dyDescent="0.2">
      <c r="B13" s="147" t="s">
        <v>191</v>
      </c>
      <c r="C13" s="154">
        <v>500</v>
      </c>
      <c r="D13" s="154">
        <v>700</v>
      </c>
      <c r="E13" s="154">
        <v>1100</v>
      </c>
      <c r="F13" s="191">
        <f>SUM(C13:E13)</f>
        <v>2300</v>
      </c>
      <c r="G13" s="153">
        <v>500</v>
      </c>
      <c r="H13" s="152">
        <v>700</v>
      </c>
      <c r="I13" s="152">
        <v>1100</v>
      </c>
      <c r="J13" s="188">
        <f>SUM(G13:I13)</f>
        <v>2300</v>
      </c>
      <c r="K13" s="151">
        <v>500</v>
      </c>
      <c r="L13" s="150">
        <v>700</v>
      </c>
      <c r="M13" s="150">
        <v>1100</v>
      </c>
      <c r="N13" s="185">
        <f>SUM(K13:M13)</f>
        <v>2300</v>
      </c>
      <c r="O13" s="149">
        <v>500</v>
      </c>
      <c r="P13" s="148">
        <v>700</v>
      </c>
      <c r="Q13" s="148">
        <v>1100</v>
      </c>
      <c r="R13" s="182">
        <f>SUM(O13:Q13)</f>
        <v>2300</v>
      </c>
      <c r="S13" s="181">
        <f>SUM(F13,J13,N13,R13)</f>
        <v>9200</v>
      </c>
      <c r="T13" s="199"/>
    </row>
    <row r="14" spans="1:27" ht="18" customHeight="1" x14ac:dyDescent="0.2">
      <c r="B14" s="147" t="s">
        <v>190</v>
      </c>
      <c r="C14" s="194">
        <f>C13-C12</f>
        <v>-500</v>
      </c>
      <c r="D14" s="156">
        <f>D13-D12</f>
        <v>-300</v>
      </c>
      <c r="E14" s="194">
        <f>E13-E12</f>
        <v>100</v>
      </c>
      <c r="F14" s="198">
        <f>F13-F12</f>
        <v>-700</v>
      </c>
      <c r="G14" s="195">
        <f>G13-G12</f>
        <v>-500</v>
      </c>
      <c r="H14" s="194">
        <f>H13-H12</f>
        <v>-300</v>
      </c>
      <c r="I14" s="194">
        <f>I13-I12</f>
        <v>100</v>
      </c>
      <c r="J14" s="197">
        <f>J13-J12</f>
        <v>-700</v>
      </c>
      <c r="K14" s="195">
        <f>K13-K12</f>
        <v>-500</v>
      </c>
      <c r="L14" s="194">
        <f>L13-L12</f>
        <v>-300</v>
      </c>
      <c r="M14" s="194">
        <f>M13-M12</f>
        <v>100</v>
      </c>
      <c r="N14" s="196">
        <f>N13-N12</f>
        <v>-700</v>
      </c>
      <c r="O14" s="195">
        <f>O13-O12</f>
        <v>-500</v>
      </c>
      <c r="P14" s="194">
        <f>P13-P12</f>
        <v>-300</v>
      </c>
      <c r="Q14" s="194">
        <f>Q13-Q12</f>
        <v>100</v>
      </c>
      <c r="R14" s="193">
        <f>R13-R12</f>
        <v>-700</v>
      </c>
      <c r="S14" s="181">
        <f>SUM(F14,J14,N14,R14)</f>
        <v>-2800</v>
      </c>
      <c r="T14" s="199"/>
    </row>
    <row r="15" spans="1:27" ht="18" customHeight="1" x14ac:dyDescent="0.2">
      <c r="B15" s="147" t="s">
        <v>209</v>
      </c>
      <c r="C15" s="154">
        <v>700</v>
      </c>
      <c r="D15" s="154">
        <v>1100</v>
      </c>
      <c r="E15" s="154">
        <v>800</v>
      </c>
      <c r="F15" s="191">
        <f>SUM(C15:E15)</f>
        <v>2600</v>
      </c>
      <c r="G15" s="153">
        <v>700</v>
      </c>
      <c r="H15" s="152">
        <v>1100</v>
      </c>
      <c r="I15" s="152">
        <v>800</v>
      </c>
      <c r="J15" s="188">
        <f>SUM(G15:I15)</f>
        <v>2600</v>
      </c>
      <c r="K15" s="151">
        <v>700</v>
      </c>
      <c r="L15" s="150">
        <v>1100</v>
      </c>
      <c r="M15" s="150">
        <v>800</v>
      </c>
      <c r="N15" s="185">
        <f>SUM(K15:M15)</f>
        <v>2600</v>
      </c>
      <c r="O15" s="149">
        <v>700</v>
      </c>
      <c r="P15" s="148">
        <v>1100</v>
      </c>
      <c r="Q15" s="148">
        <v>800</v>
      </c>
      <c r="R15" s="182">
        <f>SUM(O15:Q15)</f>
        <v>2600</v>
      </c>
      <c r="S15" s="181">
        <f>SUM(F15,J15,N15,R15)</f>
        <v>10400</v>
      </c>
      <c r="T15" s="199"/>
    </row>
    <row r="16" spans="1:27" ht="18" customHeight="1" x14ac:dyDescent="0.2">
      <c r="B16" s="147" t="s">
        <v>208</v>
      </c>
      <c r="C16" s="192">
        <f>C13-C15</f>
        <v>-200</v>
      </c>
      <c r="D16" s="192">
        <f>D13-D15</f>
        <v>-400</v>
      </c>
      <c r="E16" s="192">
        <f>E13-E15</f>
        <v>300</v>
      </c>
      <c r="F16" s="191">
        <f>F13-F15</f>
        <v>-300</v>
      </c>
      <c r="G16" s="190">
        <f>G13-G15</f>
        <v>-200</v>
      </c>
      <c r="H16" s="189">
        <f>H13-H15</f>
        <v>-400</v>
      </c>
      <c r="I16" s="189">
        <f>I13-I15</f>
        <v>300</v>
      </c>
      <c r="J16" s="188">
        <f>J13-J15</f>
        <v>-300</v>
      </c>
      <c r="K16" s="187">
        <f>K13-K15</f>
        <v>-200</v>
      </c>
      <c r="L16" s="186">
        <f>L13-L15</f>
        <v>-400</v>
      </c>
      <c r="M16" s="186">
        <f>M13-M15</f>
        <v>300</v>
      </c>
      <c r="N16" s="185">
        <f>N13-N15</f>
        <v>-300</v>
      </c>
      <c r="O16" s="184">
        <f>O13-O15</f>
        <v>-200</v>
      </c>
      <c r="P16" s="183">
        <f>P13-P15</f>
        <v>-400</v>
      </c>
      <c r="Q16" s="183">
        <f>Q13-Q15</f>
        <v>300</v>
      </c>
      <c r="R16" s="182">
        <f>R13-R15</f>
        <v>-300</v>
      </c>
      <c r="S16" s="181">
        <f>SUM(F16,J16,N16,R16)</f>
        <v>-1200</v>
      </c>
      <c r="T16" s="199"/>
    </row>
    <row r="17" spans="2:20" ht="18" customHeight="1" x14ac:dyDescent="0.2">
      <c r="B17" s="164" t="s">
        <v>212</v>
      </c>
      <c r="C17" s="163"/>
      <c r="D17" s="163"/>
      <c r="E17" s="163"/>
      <c r="F17" s="200"/>
      <c r="G17" s="161"/>
      <c r="H17" s="163"/>
      <c r="I17" s="163"/>
      <c r="J17" s="200"/>
      <c r="K17" s="161"/>
      <c r="L17" s="163"/>
      <c r="M17" s="163"/>
      <c r="N17" s="200"/>
      <c r="O17" s="161"/>
      <c r="P17" s="163"/>
      <c r="Q17" s="163"/>
      <c r="R17" s="200"/>
      <c r="S17" s="161"/>
      <c r="T17" s="199"/>
    </row>
    <row r="18" spans="2:20" ht="18" customHeight="1" x14ac:dyDescent="0.2">
      <c r="B18" s="147" t="s">
        <v>192</v>
      </c>
      <c r="C18" s="154">
        <v>1000</v>
      </c>
      <c r="D18" s="154">
        <v>1000</v>
      </c>
      <c r="E18" s="154">
        <v>1000</v>
      </c>
      <c r="F18" s="191">
        <f>SUM(C18:E18)</f>
        <v>3000</v>
      </c>
      <c r="G18" s="153">
        <v>1000</v>
      </c>
      <c r="H18" s="152">
        <v>1000</v>
      </c>
      <c r="I18" s="152">
        <v>1000</v>
      </c>
      <c r="J18" s="188">
        <f>SUM(G18:I18)</f>
        <v>3000</v>
      </c>
      <c r="K18" s="151">
        <v>1000</v>
      </c>
      <c r="L18" s="150">
        <v>1000</v>
      </c>
      <c r="M18" s="150">
        <v>1000</v>
      </c>
      <c r="N18" s="185">
        <f>SUM(K18:M18)</f>
        <v>3000</v>
      </c>
      <c r="O18" s="149">
        <v>1000</v>
      </c>
      <c r="P18" s="148">
        <v>1000</v>
      </c>
      <c r="Q18" s="148">
        <v>1000</v>
      </c>
      <c r="R18" s="182">
        <f>SUM(O18:Q18)</f>
        <v>3000</v>
      </c>
      <c r="S18" s="181">
        <f>SUM(F18,J18,N18,R18)</f>
        <v>12000</v>
      </c>
      <c r="T18" s="199"/>
    </row>
    <row r="19" spans="2:20" ht="18" customHeight="1" x14ac:dyDescent="0.2">
      <c r="B19" s="147" t="s">
        <v>191</v>
      </c>
      <c r="C19" s="154">
        <v>500</v>
      </c>
      <c r="D19" s="154">
        <v>700</v>
      </c>
      <c r="E19" s="154">
        <v>1100</v>
      </c>
      <c r="F19" s="191">
        <f>SUM(C19:E19)</f>
        <v>2300</v>
      </c>
      <c r="G19" s="153">
        <v>500</v>
      </c>
      <c r="H19" s="152">
        <v>700</v>
      </c>
      <c r="I19" s="152">
        <v>1100</v>
      </c>
      <c r="J19" s="188">
        <f>SUM(G19:I19)</f>
        <v>2300</v>
      </c>
      <c r="K19" s="151">
        <v>500</v>
      </c>
      <c r="L19" s="150">
        <v>700</v>
      </c>
      <c r="M19" s="150">
        <v>1100</v>
      </c>
      <c r="N19" s="185">
        <f>SUM(K19:M19)</f>
        <v>2300</v>
      </c>
      <c r="O19" s="149">
        <v>500</v>
      </c>
      <c r="P19" s="148">
        <v>700</v>
      </c>
      <c r="Q19" s="148">
        <v>1100</v>
      </c>
      <c r="R19" s="182">
        <f>SUM(O19:Q19)</f>
        <v>2300</v>
      </c>
      <c r="S19" s="181">
        <f>SUM(F19,J19,N19,R19)</f>
        <v>9200</v>
      </c>
      <c r="T19" s="199"/>
    </row>
    <row r="20" spans="2:20" ht="18" customHeight="1" x14ac:dyDescent="0.2">
      <c r="B20" s="147" t="s">
        <v>190</v>
      </c>
      <c r="C20" s="194">
        <f>C19-C18</f>
        <v>-500</v>
      </c>
      <c r="D20" s="194">
        <f>D19-D18</f>
        <v>-300</v>
      </c>
      <c r="E20" s="194">
        <f>E19-E18</f>
        <v>100</v>
      </c>
      <c r="F20" s="198">
        <f>F19-F18</f>
        <v>-700</v>
      </c>
      <c r="G20" s="195">
        <f>G19-G18</f>
        <v>-500</v>
      </c>
      <c r="H20" s="194">
        <f>H19-H18</f>
        <v>-300</v>
      </c>
      <c r="I20" s="194">
        <f>I19-I18</f>
        <v>100</v>
      </c>
      <c r="J20" s="197">
        <f>J19-J18</f>
        <v>-700</v>
      </c>
      <c r="K20" s="195">
        <f>K19-K18</f>
        <v>-500</v>
      </c>
      <c r="L20" s="194">
        <f>L19-L18</f>
        <v>-300</v>
      </c>
      <c r="M20" s="194">
        <f>M19-M18</f>
        <v>100</v>
      </c>
      <c r="N20" s="196">
        <f>N19-N18</f>
        <v>-700</v>
      </c>
      <c r="O20" s="195">
        <f>O19-O18</f>
        <v>-500</v>
      </c>
      <c r="P20" s="194">
        <f>P19-P18</f>
        <v>-300</v>
      </c>
      <c r="Q20" s="194">
        <f>Q19-Q18</f>
        <v>100</v>
      </c>
      <c r="R20" s="193">
        <f>R19-R18</f>
        <v>-700</v>
      </c>
      <c r="S20" s="181">
        <f>SUM(F20,J20,N20,R20)</f>
        <v>-2800</v>
      </c>
      <c r="T20" s="199"/>
    </row>
    <row r="21" spans="2:20" ht="18" customHeight="1" x14ac:dyDescent="0.2">
      <c r="B21" s="147" t="s">
        <v>209</v>
      </c>
      <c r="C21" s="154">
        <v>700</v>
      </c>
      <c r="D21" s="154">
        <v>1100</v>
      </c>
      <c r="E21" s="154">
        <v>800</v>
      </c>
      <c r="F21" s="191">
        <f>SUM(C21:E21)</f>
        <v>2600</v>
      </c>
      <c r="G21" s="153">
        <v>700</v>
      </c>
      <c r="H21" s="152">
        <v>1100</v>
      </c>
      <c r="I21" s="152">
        <v>800</v>
      </c>
      <c r="J21" s="188">
        <f>SUM(G21:I21)</f>
        <v>2600</v>
      </c>
      <c r="K21" s="151">
        <v>700</v>
      </c>
      <c r="L21" s="150">
        <v>1100</v>
      </c>
      <c r="M21" s="150">
        <v>800</v>
      </c>
      <c r="N21" s="185">
        <f>SUM(K21:M21)</f>
        <v>2600</v>
      </c>
      <c r="O21" s="149">
        <v>700</v>
      </c>
      <c r="P21" s="148">
        <v>1100</v>
      </c>
      <c r="Q21" s="148">
        <v>800</v>
      </c>
      <c r="R21" s="182">
        <f>SUM(O21:Q21)</f>
        <v>2600</v>
      </c>
      <c r="S21" s="181">
        <f>SUM(F21,J21,N21,R21)</f>
        <v>10400</v>
      </c>
      <c r="T21" s="199"/>
    </row>
    <row r="22" spans="2:20" ht="18" customHeight="1" x14ac:dyDescent="0.2">
      <c r="B22" s="147" t="s">
        <v>208</v>
      </c>
      <c r="C22" s="192">
        <f>C19-C21</f>
        <v>-200</v>
      </c>
      <c r="D22" s="192">
        <f>D19-D21</f>
        <v>-400</v>
      </c>
      <c r="E22" s="192">
        <f>E19-E21</f>
        <v>300</v>
      </c>
      <c r="F22" s="191">
        <f>F19-F21</f>
        <v>-300</v>
      </c>
      <c r="G22" s="190">
        <f>G19-G21</f>
        <v>-200</v>
      </c>
      <c r="H22" s="189">
        <f>H19-H21</f>
        <v>-400</v>
      </c>
      <c r="I22" s="189">
        <f>I19-I21</f>
        <v>300</v>
      </c>
      <c r="J22" s="188">
        <f>J19-J21</f>
        <v>-300</v>
      </c>
      <c r="K22" s="187">
        <f>K19-K21</f>
        <v>-200</v>
      </c>
      <c r="L22" s="186">
        <f>L19-L21</f>
        <v>-400</v>
      </c>
      <c r="M22" s="186">
        <f>M19-M21</f>
        <v>300</v>
      </c>
      <c r="N22" s="185">
        <f>N19-N21</f>
        <v>-300</v>
      </c>
      <c r="O22" s="184">
        <f>O19-O21</f>
        <v>-200</v>
      </c>
      <c r="P22" s="183">
        <f>P19-P21</f>
        <v>-400</v>
      </c>
      <c r="Q22" s="183">
        <f>Q19-Q21</f>
        <v>300</v>
      </c>
      <c r="R22" s="182">
        <f>R19-R21</f>
        <v>-300</v>
      </c>
      <c r="S22" s="181">
        <f>SUM(F22,J22,N22,R22)</f>
        <v>-1200</v>
      </c>
      <c r="T22" s="199"/>
    </row>
    <row r="23" spans="2:20" ht="18" customHeight="1" x14ac:dyDescent="0.2">
      <c r="B23" s="164" t="s">
        <v>211</v>
      </c>
      <c r="C23" s="163"/>
      <c r="D23" s="163"/>
      <c r="E23" s="163"/>
      <c r="F23" s="200"/>
      <c r="G23" s="161"/>
      <c r="H23" s="163"/>
      <c r="I23" s="163"/>
      <c r="J23" s="200"/>
      <c r="K23" s="161"/>
      <c r="L23" s="163"/>
      <c r="M23" s="163"/>
      <c r="N23" s="200"/>
      <c r="O23" s="161"/>
      <c r="P23" s="163"/>
      <c r="Q23" s="163"/>
      <c r="R23" s="200"/>
      <c r="S23" s="161"/>
      <c r="T23" s="199"/>
    </row>
    <row r="24" spans="2:20" ht="18" customHeight="1" x14ac:dyDescent="0.2">
      <c r="B24" s="147" t="s">
        <v>192</v>
      </c>
      <c r="C24" s="154">
        <v>1000</v>
      </c>
      <c r="D24" s="154">
        <v>1000</v>
      </c>
      <c r="E24" s="154">
        <v>1000</v>
      </c>
      <c r="F24" s="191">
        <f>SUM(C24:E24)</f>
        <v>3000</v>
      </c>
      <c r="G24" s="153">
        <v>1000</v>
      </c>
      <c r="H24" s="152">
        <v>1000</v>
      </c>
      <c r="I24" s="152">
        <v>1000</v>
      </c>
      <c r="J24" s="188">
        <f>SUM(G24:I24)</f>
        <v>3000</v>
      </c>
      <c r="K24" s="151">
        <v>1000</v>
      </c>
      <c r="L24" s="150">
        <v>1000</v>
      </c>
      <c r="M24" s="150">
        <v>1000</v>
      </c>
      <c r="N24" s="185">
        <f>SUM(K24:M24)</f>
        <v>3000</v>
      </c>
      <c r="O24" s="149">
        <v>1000</v>
      </c>
      <c r="P24" s="148">
        <v>1000</v>
      </c>
      <c r="Q24" s="148">
        <v>1000</v>
      </c>
      <c r="R24" s="182">
        <f>SUM(O24:Q24)</f>
        <v>3000</v>
      </c>
      <c r="S24" s="181">
        <f>SUM(F24,J24,N24,R24)</f>
        <v>12000</v>
      </c>
      <c r="T24" s="199"/>
    </row>
    <row r="25" spans="2:20" ht="18" customHeight="1" x14ac:dyDescent="0.2">
      <c r="B25" s="147" t="s">
        <v>191</v>
      </c>
      <c r="C25" s="154">
        <v>500</v>
      </c>
      <c r="D25" s="154">
        <v>700</v>
      </c>
      <c r="E25" s="154">
        <v>1100</v>
      </c>
      <c r="F25" s="191">
        <f>SUM(C25:E25)</f>
        <v>2300</v>
      </c>
      <c r="G25" s="153">
        <v>500</v>
      </c>
      <c r="H25" s="152">
        <v>700</v>
      </c>
      <c r="I25" s="152">
        <v>1100</v>
      </c>
      <c r="J25" s="188">
        <f>SUM(G25:I25)</f>
        <v>2300</v>
      </c>
      <c r="K25" s="151">
        <v>500</v>
      </c>
      <c r="L25" s="150">
        <v>700</v>
      </c>
      <c r="M25" s="150">
        <v>1100</v>
      </c>
      <c r="N25" s="185">
        <f>SUM(K25:M25)</f>
        <v>2300</v>
      </c>
      <c r="O25" s="149">
        <v>500</v>
      </c>
      <c r="P25" s="148">
        <v>700</v>
      </c>
      <c r="Q25" s="148">
        <v>1100</v>
      </c>
      <c r="R25" s="182">
        <f>SUM(O25:Q25)</f>
        <v>2300</v>
      </c>
      <c r="S25" s="181">
        <f>SUM(F25,J25,N25,R25)</f>
        <v>9200</v>
      </c>
      <c r="T25" s="199"/>
    </row>
    <row r="26" spans="2:20" ht="18" customHeight="1" x14ac:dyDescent="0.2">
      <c r="B26" s="147" t="s">
        <v>190</v>
      </c>
      <c r="C26" s="194">
        <f>C25-C24</f>
        <v>-500</v>
      </c>
      <c r="D26" s="194">
        <f>D25-D24</f>
        <v>-300</v>
      </c>
      <c r="E26" s="194">
        <f>E25-E24</f>
        <v>100</v>
      </c>
      <c r="F26" s="198">
        <f>F25-F24</f>
        <v>-700</v>
      </c>
      <c r="G26" s="195">
        <f>G25-G24</f>
        <v>-500</v>
      </c>
      <c r="H26" s="194">
        <f>H25-H24</f>
        <v>-300</v>
      </c>
      <c r="I26" s="194">
        <f>I25-I24</f>
        <v>100</v>
      </c>
      <c r="J26" s="197">
        <f>J25-J24</f>
        <v>-700</v>
      </c>
      <c r="K26" s="195">
        <f>K25-K24</f>
        <v>-500</v>
      </c>
      <c r="L26" s="194">
        <f>L25-L24</f>
        <v>-300</v>
      </c>
      <c r="M26" s="194">
        <f>M25-M24</f>
        <v>100</v>
      </c>
      <c r="N26" s="196">
        <f>N25-N24</f>
        <v>-700</v>
      </c>
      <c r="O26" s="195">
        <f>O25-O24</f>
        <v>-500</v>
      </c>
      <c r="P26" s="194">
        <f>P25-P24</f>
        <v>-300</v>
      </c>
      <c r="Q26" s="194">
        <f>Q25-Q24</f>
        <v>100</v>
      </c>
      <c r="R26" s="193">
        <f>R25-R24</f>
        <v>-700</v>
      </c>
      <c r="S26" s="181">
        <f>SUM(F26,J26,N26,R26)</f>
        <v>-2800</v>
      </c>
      <c r="T26" s="199"/>
    </row>
    <row r="27" spans="2:20" ht="18" customHeight="1" x14ac:dyDescent="0.2">
      <c r="B27" s="147" t="s">
        <v>209</v>
      </c>
      <c r="C27" s="154">
        <v>700</v>
      </c>
      <c r="D27" s="154">
        <v>1100</v>
      </c>
      <c r="E27" s="154">
        <v>800</v>
      </c>
      <c r="F27" s="191">
        <f>SUM(C27:E27)</f>
        <v>2600</v>
      </c>
      <c r="G27" s="153">
        <v>700</v>
      </c>
      <c r="H27" s="152">
        <v>1100</v>
      </c>
      <c r="I27" s="152">
        <v>800</v>
      </c>
      <c r="J27" s="188">
        <f>SUM(G27:I27)</f>
        <v>2600</v>
      </c>
      <c r="K27" s="151">
        <v>700</v>
      </c>
      <c r="L27" s="150">
        <v>1100</v>
      </c>
      <c r="M27" s="150">
        <v>800</v>
      </c>
      <c r="N27" s="185">
        <f>SUM(K27:M27)</f>
        <v>2600</v>
      </c>
      <c r="O27" s="149">
        <v>700</v>
      </c>
      <c r="P27" s="148">
        <v>1100</v>
      </c>
      <c r="Q27" s="148">
        <v>800</v>
      </c>
      <c r="R27" s="182">
        <f>SUM(O27:Q27)</f>
        <v>2600</v>
      </c>
      <c r="S27" s="181">
        <f>SUM(F27,J27,N27,R27)</f>
        <v>10400</v>
      </c>
      <c r="T27" s="199"/>
    </row>
    <row r="28" spans="2:20" ht="18" customHeight="1" x14ac:dyDescent="0.2">
      <c r="B28" s="147" t="s">
        <v>208</v>
      </c>
      <c r="C28" s="192">
        <f>C25-C27</f>
        <v>-200</v>
      </c>
      <c r="D28" s="192">
        <f>D25-D27</f>
        <v>-400</v>
      </c>
      <c r="E28" s="192">
        <f>E25-E27</f>
        <v>300</v>
      </c>
      <c r="F28" s="191">
        <f>F25-F27</f>
        <v>-300</v>
      </c>
      <c r="G28" s="190">
        <f>G25-G27</f>
        <v>-200</v>
      </c>
      <c r="H28" s="189">
        <f>H25-H27</f>
        <v>-400</v>
      </c>
      <c r="I28" s="189">
        <f>I25-I27</f>
        <v>300</v>
      </c>
      <c r="J28" s="188">
        <f>J25-J27</f>
        <v>-300</v>
      </c>
      <c r="K28" s="187">
        <f>K25-K27</f>
        <v>-200</v>
      </c>
      <c r="L28" s="186">
        <f>L25-L27</f>
        <v>-400</v>
      </c>
      <c r="M28" s="186">
        <f>M25-M27</f>
        <v>300</v>
      </c>
      <c r="N28" s="185">
        <f>N25-N27</f>
        <v>-300</v>
      </c>
      <c r="O28" s="184">
        <f>O25-O27</f>
        <v>-200</v>
      </c>
      <c r="P28" s="183">
        <f>P25-P27</f>
        <v>-400</v>
      </c>
      <c r="Q28" s="183">
        <f>Q25-Q27</f>
        <v>300</v>
      </c>
      <c r="R28" s="182">
        <f>R25-R27</f>
        <v>-300</v>
      </c>
      <c r="S28" s="181">
        <f>SUM(F28,J28,N28,R28)</f>
        <v>-1200</v>
      </c>
      <c r="T28" s="199"/>
    </row>
    <row r="29" spans="2:20" ht="18" customHeight="1" x14ac:dyDescent="0.2">
      <c r="B29" s="164" t="s">
        <v>210</v>
      </c>
      <c r="C29" s="163"/>
      <c r="D29" s="163"/>
      <c r="E29" s="163"/>
      <c r="F29" s="200"/>
      <c r="G29" s="161"/>
      <c r="H29" s="163"/>
      <c r="I29" s="163"/>
      <c r="J29" s="200"/>
      <c r="K29" s="161"/>
      <c r="L29" s="163"/>
      <c r="M29" s="163"/>
      <c r="N29" s="200"/>
      <c r="O29" s="161"/>
      <c r="P29" s="163"/>
      <c r="Q29" s="163"/>
      <c r="R29" s="200"/>
      <c r="S29" s="161"/>
      <c r="T29" s="199"/>
    </row>
    <row r="30" spans="2:20" ht="18" customHeight="1" x14ac:dyDescent="0.2">
      <c r="B30" s="147" t="s">
        <v>192</v>
      </c>
      <c r="C30" s="154">
        <v>1000</v>
      </c>
      <c r="D30" s="154">
        <v>1000</v>
      </c>
      <c r="E30" s="154">
        <v>1000</v>
      </c>
      <c r="F30" s="191">
        <f>SUM(C30:E30)</f>
        <v>3000</v>
      </c>
      <c r="G30" s="153">
        <v>1000</v>
      </c>
      <c r="H30" s="152">
        <v>1000</v>
      </c>
      <c r="I30" s="152">
        <v>1000</v>
      </c>
      <c r="J30" s="188">
        <f>SUM(G30:I30)</f>
        <v>3000</v>
      </c>
      <c r="K30" s="151">
        <v>1000</v>
      </c>
      <c r="L30" s="150">
        <v>1000</v>
      </c>
      <c r="M30" s="150">
        <v>1000</v>
      </c>
      <c r="N30" s="185">
        <f>SUM(K30:M30)</f>
        <v>3000</v>
      </c>
      <c r="O30" s="149">
        <v>1000</v>
      </c>
      <c r="P30" s="148">
        <v>1000</v>
      </c>
      <c r="Q30" s="148">
        <v>1000</v>
      </c>
      <c r="R30" s="182">
        <f>SUM(O30:Q30)</f>
        <v>3000</v>
      </c>
      <c r="S30" s="181">
        <f>SUM(F30,J30,N30,R30)</f>
        <v>12000</v>
      </c>
      <c r="T30" s="199"/>
    </row>
    <row r="31" spans="2:20" ht="18" customHeight="1" x14ac:dyDescent="0.2">
      <c r="B31" s="147" t="s">
        <v>191</v>
      </c>
      <c r="C31" s="154">
        <v>500</v>
      </c>
      <c r="D31" s="154">
        <v>700</v>
      </c>
      <c r="E31" s="154">
        <v>1100</v>
      </c>
      <c r="F31" s="191">
        <f>SUM(C31:E31)</f>
        <v>2300</v>
      </c>
      <c r="G31" s="153">
        <v>500</v>
      </c>
      <c r="H31" s="152">
        <v>700</v>
      </c>
      <c r="I31" s="152">
        <v>1100</v>
      </c>
      <c r="J31" s="188">
        <f>SUM(G31:I31)</f>
        <v>2300</v>
      </c>
      <c r="K31" s="151">
        <v>500</v>
      </c>
      <c r="L31" s="150">
        <v>700</v>
      </c>
      <c r="M31" s="150">
        <v>1100</v>
      </c>
      <c r="N31" s="185">
        <f>SUM(K31:M31)</f>
        <v>2300</v>
      </c>
      <c r="O31" s="149">
        <v>500</v>
      </c>
      <c r="P31" s="148">
        <v>700</v>
      </c>
      <c r="Q31" s="148">
        <v>1100</v>
      </c>
      <c r="R31" s="182">
        <f>SUM(O31:Q31)</f>
        <v>2300</v>
      </c>
      <c r="S31" s="181">
        <f>SUM(F31,J31,N31,R31)</f>
        <v>9200</v>
      </c>
      <c r="T31" s="199"/>
    </row>
    <row r="32" spans="2:20" ht="18" customHeight="1" x14ac:dyDescent="0.2">
      <c r="B32" s="147" t="s">
        <v>190</v>
      </c>
      <c r="C32" s="194">
        <f>C31-C30</f>
        <v>-500</v>
      </c>
      <c r="D32" s="194">
        <f>D31-D30</f>
        <v>-300</v>
      </c>
      <c r="E32" s="194">
        <f>E31-E30</f>
        <v>100</v>
      </c>
      <c r="F32" s="198">
        <f>F31-F30</f>
        <v>-700</v>
      </c>
      <c r="G32" s="195">
        <f>G31-G30</f>
        <v>-500</v>
      </c>
      <c r="H32" s="194">
        <f>H31-H30</f>
        <v>-300</v>
      </c>
      <c r="I32" s="194">
        <f>I31-I30</f>
        <v>100</v>
      </c>
      <c r="J32" s="197">
        <f>J31-J30</f>
        <v>-700</v>
      </c>
      <c r="K32" s="195">
        <f>K31-K30</f>
        <v>-500</v>
      </c>
      <c r="L32" s="194">
        <f>L31-L30</f>
        <v>-300</v>
      </c>
      <c r="M32" s="194">
        <f>M31-M30</f>
        <v>100</v>
      </c>
      <c r="N32" s="196">
        <f>N31-N30</f>
        <v>-700</v>
      </c>
      <c r="O32" s="195">
        <f>O31-O30</f>
        <v>-500</v>
      </c>
      <c r="P32" s="194">
        <f>P31-P30</f>
        <v>-300</v>
      </c>
      <c r="Q32" s="194">
        <f>Q31-Q30</f>
        <v>100</v>
      </c>
      <c r="R32" s="193">
        <f>R31-R30</f>
        <v>-700</v>
      </c>
      <c r="S32" s="181">
        <f>SUM(F32,J32,N32,R32)</f>
        <v>-2800</v>
      </c>
      <c r="T32" s="199"/>
    </row>
    <row r="33" spans="2:20" ht="18" customHeight="1" x14ac:dyDescent="0.2">
      <c r="B33" s="147" t="s">
        <v>209</v>
      </c>
      <c r="C33" s="154">
        <v>700</v>
      </c>
      <c r="D33" s="154">
        <v>1100</v>
      </c>
      <c r="E33" s="154">
        <v>800</v>
      </c>
      <c r="F33" s="191">
        <f>SUM(C33:E33)</f>
        <v>2600</v>
      </c>
      <c r="G33" s="153">
        <v>700</v>
      </c>
      <c r="H33" s="152">
        <v>1100</v>
      </c>
      <c r="I33" s="152">
        <v>800</v>
      </c>
      <c r="J33" s="188">
        <f>SUM(G33:I33)</f>
        <v>2600</v>
      </c>
      <c r="K33" s="151">
        <v>700</v>
      </c>
      <c r="L33" s="150">
        <v>1100</v>
      </c>
      <c r="M33" s="150">
        <v>800</v>
      </c>
      <c r="N33" s="185">
        <f>SUM(K33:M33)</f>
        <v>2600</v>
      </c>
      <c r="O33" s="149">
        <v>700</v>
      </c>
      <c r="P33" s="148">
        <v>1100</v>
      </c>
      <c r="Q33" s="148">
        <v>800</v>
      </c>
      <c r="R33" s="182">
        <f>SUM(O33:Q33)</f>
        <v>2600</v>
      </c>
      <c r="S33" s="181">
        <f>SUM(F33,J33,N33,R33)</f>
        <v>10400</v>
      </c>
      <c r="T33" s="199"/>
    </row>
    <row r="34" spans="2:20" ht="18" customHeight="1" x14ac:dyDescent="0.2">
      <c r="B34" s="147" t="s">
        <v>208</v>
      </c>
      <c r="C34" s="192">
        <f>C31-C33</f>
        <v>-200</v>
      </c>
      <c r="D34" s="192">
        <f>D31-D33</f>
        <v>-400</v>
      </c>
      <c r="E34" s="192">
        <f>E31-E33</f>
        <v>300</v>
      </c>
      <c r="F34" s="191">
        <f>F31-F33</f>
        <v>-300</v>
      </c>
      <c r="G34" s="190">
        <f>G31-G33</f>
        <v>-200</v>
      </c>
      <c r="H34" s="189">
        <f>H31-H33</f>
        <v>-400</v>
      </c>
      <c r="I34" s="189">
        <f>I31-I33</f>
        <v>300</v>
      </c>
      <c r="J34" s="188">
        <f>J31-J33</f>
        <v>-300</v>
      </c>
      <c r="K34" s="187">
        <f>K31-K33</f>
        <v>-200</v>
      </c>
      <c r="L34" s="186">
        <f>L31-L33</f>
        <v>-400</v>
      </c>
      <c r="M34" s="186">
        <f>M31-M33</f>
        <v>300</v>
      </c>
      <c r="N34" s="185">
        <f>N31-N33</f>
        <v>-300</v>
      </c>
      <c r="O34" s="184">
        <f>O31-O33</f>
        <v>-200</v>
      </c>
      <c r="P34" s="183">
        <f>P31-P33</f>
        <v>-400</v>
      </c>
      <c r="Q34" s="183">
        <f>Q31-Q33</f>
        <v>300</v>
      </c>
      <c r="R34" s="182">
        <f>R31-R33</f>
        <v>-300</v>
      </c>
      <c r="S34" s="181">
        <f>SUM(F34,J34,N34,R34)</f>
        <v>-1200</v>
      </c>
      <c r="T34" s="199"/>
    </row>
    <row r="35" spans="2:20" ht="18" customHeight="1" x14ac:dyDescent="0.2">
      <c r="B35" s="164" t="s">
        <v>207</v>
      </c>
      <c r="C35" s="163"/>
      <c r="D35" s="163"/>
      <c r="E35" s="163"/>
      <c r="F35" s="201"/>
      <c r="G35" s="161"/>
      <c r="H35" s="163"/>
      <c r="I35" s="163"/>
      <c r="J35" s="200"/>
      <c r="K35" s="161"/>
      <c r="L35" s="163"/>
      <c r="M35" s="163"/>
      <c r="N35" s="200"/>
      <c r="O35" s="161"/>
      <c r="P35" s="163"/>
      <c r="Q35" s="163"/>
      <c r="R35" s="200"/>
      <c r="S35" s="161"/>
      <c r="T35" s="199"/>
    </row>
    <row r="36" spans="2:20" ht="18" customHeight="1" x14ac:dyDescent="0.2">
      <c r="B36" s="147" t="s">
        <v>192</v>
      </c>
      <c r="C36" s="154">
        <v>1000</v>
      </c>
      <c r="D36" s="154">
        <v>1000</v>
      </c>
      <c r="E36" s="154">
        <v>1000</v>
      </c>
      <c r="F36" s="191">
        <f>SUM(C36:E36)</f>
        <v>3000</v>
      </c>
      <c r="G36" s="153">
        <v>1000</v>
      </c>
      <c r="H36" s="152">
        <v>1000</v>
      </c>
      <c r="I36" s="152">
        <v>1000</v>
      </c>
      <c r="J36" s="188">
        <f>SUM(G36:I36)</f>
        <v>3000</v>
      </c>
      <c r="K36" s="151">
        <v>1000</v>
      </c>
      <c r="L36" s="150">
        <v>1000</v>
      </c>
      <c r="M36" s="150">
        <v>1000</v>
      </c>
      <c r="N36" s="185">
        <f>SUM(K36:M36)</f>
        <v>3000</v>
      </c>
      <c r="O36" s="149">
        <v>1000</v>
      </c>
      <c r="P36" s="148">
        <v>1000</v>
      </c>
      <c r="Q36" s="148">
        <v>1000</v>
      </c>
      <c r="R36" s="182">
        <f>SUM(O36:Q36)</f>
        <v>3000</v>
      </c>
      <c r="S36" s="181">
        <f>SUM(F36,J36,N36,R36)</f>
        <v>12000</v>
      </c>
      <c r="T36" s="199"/>
    </row>
    <row r="37" spans="2:20" ht="18" customHeight="1" x14ac:dyDescent="0.2">
      <c r="B37" s="147" t="s">
        <v>191</v>
      </c>
      <c r="C37" s="154">
        <v>500</v>
      </c>
      <c r="D37" s="154">
        <v>700</v>
      </c>
      <c r="E37" s="154">
        <v>1100</v>
      </c>
      <c r="F37" s="191">
        <f>SUM(C37:E37)</f>
        <v>2300</v>
      </c>
      <c r="G37" s="153">
        <v>500</v>
      </c>
      <c r="H37" s="152">
        <v>700</v>
      </c>
      <c r="I37" s="152">
        <v>1100</v>
      </c>
      <c r="J37" s="188">
        <f>SUM(G37:I37)</f>
        <v>2300</v>
      </c>
      <c r="K37" s="151">
        <v>500</v>
      </c>
      <c r="L37" s="150">
        <v>700</v>
      </c>
      <c r="M37" s="150">
        <v>1100</v>
      </c>
      <c r="N37" s="185">
        <f>SUM(K37:M37)</f>
        <v>2300</v>
      </c>
      <c r="O37" s="149">
        <v>500</v>
      </c>
      <c r="P37" s="148">
        <v>700</v>
      </c>
      <c r="Q37" s="148">
        <v>1100</v>
      </c>
      <c r="R37" s="182">
        <f>SUM(O37:Q37)</f>
        <v>2300</v>
      </c>
      <c r="S37" s="181">
        <f>SUM(F37,J37,N37,R37)</f>
        <v>9200</v>
      </c>
      <c r="T37" s="199"/>
    </row>
    <row r="38" spans="2:20" ht="18" customHeight="1" x14ac:dyDescent="0.2">
      <c r="B38" s="147" t="s">
        <v>190</v>
      </c>
      <c r="C38" s="194">
        <f>C37-C36</f>
        <v>-500</v>
      </c>
      <c r="D38" s="194">
        <f>D37-D36</f>
        <v>-300</v>
      </c>
      <c r="E38" s="194">
        <f>E37-E36</f>
        <v>100</v>
      </c>
      <c r="F38" s="198">
        <f>F37-F36</f>
        <v>-700</v>
      </c>
      <c r="G38" s="195">
        <f>G37-G36</f>
        <v>-500</v>
      </c>
      <c r="H38" s="194">
        <f>H37-H36</f>
        <v>-300</v>
      </c>
      <c r="I38" s="194">
        <f>I37-I36</f>
        <v>100</v>
      </c>
      <c r="J38" s="197">
        <f>J37-J36</f>
        <v>-700</v>
      </c>
      <c r="K38" s="195">
        <f>K37-K36</f>
        <v>-500</v>
      </c>
      <c r="L38" s="194">
        <f>L37-L36</f>
        <v>-300</v>
      </c>
      <c r="M38" s="194">
        <f>M37-M36</f>
        <v>100</v>
      </c>
      <c r="N38" s="196">
        <f>N37-N36</f>
        <v>-700</v>
      </c>
      <c r="O38" s="195">
        <f>O37-O36</f>
        <v>-500</v>
      </c>
      <c r="P38" s="194">
        <f>P37-P36</f>
        <v>-300</v>
      </c>
      <c r="Q38" s="194">
        <f>Q37-Q36</f>
        <v>100</v>
      </c>
      <c r="R38" s="193">
        <f>R37-R36</f>
        <v>-700</v>
      </c>
      <c r="S38" s="181">
        <f>SUM(F38,J38,N38,R38)</f>
        <v>-2800</v>
      </c>
      <c r="T38" s="199"/>
    </row>
    <row r="39" spans="2:20" ht="18" customHeight="1" x14ac:dyDescent="0.2">
      <c r="B39" s="147" t="s">
        <v>189</v>
      </c>
      <c r="C39" s="154">
        <v>700</v>
      </c>
      <c r="D39" s="154">
        <v>1100</v>
      </c>
      <c r="E39" s="154">
        <v>800</v>
      </c>
      <c r="F39" s="191">
        <f>SUM(C39:E39)</f>
        <v>2600</v>
      </c>
      <c r="G39" s="153">
        <v>700</v>
      </c>
      <c r="H39" s="152">
        <v>1100</v>
      </c>
      <c r="I39" s="152">
        <v>800</v>
      </c>
      <c r="J39" s="188">
        <f>SUM(G39:I39)</f>
        <v>2600</v>
      </c>
      <c r="K39" s="151">
        <v>700</v>
      </c>
      <c r="L39" s="150">
        <v>1100</v>
      </c>
      <c r="M39" s="150">
        <v>800</v>
      </c>
      <c r="N39" s="185">
        <f>SUM(K39:M39)</f>
        <v>2600</v>
      </c>
      <c r="O39" s="149">
        <v>700</v>
      </c>
      <c r="P39" s="148">
        <v>1100</v>
      </c>
      <c r="Q39" s="148">
        <v>800</v>
      </c>
      <c r="R39" s="182">
        <f>SUM(O39:Q39)</f>
        <v>2600</v>
      </c>
      <c r="S39" s="181">
        <f>SUM(F39,J39,N39,R39)</f>
        <v>10400</v>
      </c>
      <c r="T39" s="199"/>
    </row>
    <row r="40" spans="2:20" ht="18" customHeight="1" x14ac:dyDescent="0.2">
      <c r="B40" s="147" t="s">
        <v>188</v>
      </c>
      <c r="C40" s="192">
        <f>C37-C39</f>
        <v>-200</v>
      </c>
      <c r="D40" s="192">
        <f>D37-D39</f>
        <v>-400</v>
      </c>
      <c r="E40" s="192">
        <f>E37-E39</f>
        <v>300</v>
      </c>
      <c r="F40" s="191">
        <f>F37-F39</f>
        <v>-300</v>
      </c>
      <c r="G40" s="190">
        <f>G37-G39</f>
        <v>-200</v>
      </c>
      <c r="H40" s="189">
        <f>H37-H39</f>
        <v>-400</v>
      </c>
      <c r="I40" s="189">
        <f>I37-I39</f>
        <v>300</v>
      </c>
      <c r="J40" s="188">
        <f>J37-J39</f>
        <v>-300</v>
      </c>
      <c r="K40" s="187">
        <f>K37-K39</f>
        <v>-200</v>
      </c>
      <c r="L40" s="186">
        <f>L37-L39</f>
        <v>-400</v>
      </c>
      <c r="M40" s="186">
        <f>M37-M39</f>
        <v>300</v>
      </c>
      <c r="N40" s="185">
        <f>N37-N39</f>
        <v>-300</v>
      </c>
      <c r="O40" s="184">
        <f>O37-O39</f>
        <v>-200</v>
      </c>
      <c r="P40" s="183">
        <f>P37-P39</f>
        <v>-400</v>
      </c>
      <c r="Q40" s="183">
        <f>Q37-Q39</f>
        <v>300</v>
      </c>
      <c r="R40" s="182">
        <f>R37-R39</f>
        <v>-300</v>
      </c>
      <c r="S40" s="181">
        <f>SUM(F40,J40,N40,R40)</f>
        <v>-1200</v>
      </c>
      <c r="T40" s="199"/>
    </row>
    <row r="41" spans="2:20" ht="18" customHeight="1" x14ac:dyDescent="0.2">
      <c r="B41" s="164" t="s">
        <v>206</v>
      </c>
      <c r="C41" s="163"/>
      <c r="D41" s="163"/>
      <c r="E41" s="163"/>
      <c r="F41" s="200"/>
      <c r="G41" s="161"/>
      <c r="H41" s="163"/>
      <c r="I41" s="163"/>
      <c r="J41" s="200"/>
      <c r="K41" s="161"/>
      <c r="L41" s="163"/>
      <c r="M41" s="163"/>
      <c r="N41" s="200"/>
      <c r="O41" s="161"/>
      <c r="P41" s="163"/>
      <c r="Q41" s="163"/>
      <c r="R41" s="200"/>
      <c r="S41" s="161"/>
      <c r="T41" s="199"/>
    </row>
    <row r="42" spans="2:20" ht="18" customHeight="1" x14ac:dyDescent="0.2">
      <c r="B42" s="147" t="s">
        <v>192</v>
      </c>
      <c r="C42" s="154">
        <v>1000</v>
      </c>
      <c r="D42" s="154">
        <v>1000</v>
      </c>
      <c r="E42" s="154">
        <v>1000</v>
      </c>
      <c r="F42" s="191">
        <f>SUM(C42:E42)</f>
        <v>3000</v>
      </c>
      <c r="G42" s="153">
        <v>1000</v>
      </c>
      <c r="H42" s="152">
        <v>1000</v>
      </c>
      <c r="I42" s="152">
        <v>1000</v>
      </c>
      <c r="J42" s="188">
        <f>SUM(G42:I42)</f>
        <v>3000</v>
      </c>
      <c r="K42" s="151">
        <v>1000</v>
      </c>
      <c r="L42" s="150">
        <v>1000</v>
      </c>
      <c r="M42" s="150">
        <v>1000</v>
      </c>
      <c r="N42" s="185">
        <f>SUM(K42:M42)</f>
        <v>3000</v>
      </c>
      <c r="O42" s="149">
        <v>1000</v>
      </c>
      <c r="P42" s="148">
        <v>1000</v>
      </c>
      <c r="Q42" s="148">
        <v>1000</v>
      </c>
      <c r="R42" s="182">
        <f>SUM(O42:Q42)</f>
        <v>3000</v>
      </c>
      <c r="S42" s="181">
        <f>SUM(F42,J42,N42,R42)</f>
        <v>12000</v>
      </c>
      <c r="T42" s="199"/>
    </row>
    <row r="43" spans="2:20" ht="18" customHeight="1" x14ac:dyDescent="0.2">
      <c r="B43" s="147" t="s">
        <v>191</v>
      </c>
      <c r="C43" s="154">
        <v>500</v>
      </c>
      <c r="D43" s="154">
        <v>700</v>
      </c>
      <c r="E43" s="154">
        <v>1100</v>
      </c>
      <c r="F43" s="191">
        <f>SUM(C43:E43)</f>
        <v>2300</v>
      </c>
      <c r="G43" s="153">
        <v>500</v>
      </c>
      <c r="H43" s="152">
        <v>700</v>
      </c>
      <c r="I43" s="152">
        <v>1100</v>
      </c>
      <c r="J43" s="188">
        <f>SUM(G43:I43)</f>
        <v>2300</v>
      </c>
      <c r="K43" s="151">
        <v>500</v>
      </c>
      <c r="L43" s="150">
        <v>700</v>
      </c>
      <c r="M43" s="150">
        <v>1100</v>
      </c>
      <c r="N43" s="185">
        <f>SUM(K43:M43)</f>
        <v>2300</v>
      </c>
      <c r="O43" s="149">
        <v>500</v>
      </c>
      <c r="P43" s="148">
        <v>700</v>
      </c>
      <c r="Q43" s="148">
        <v>1100</v>
      </c>
      <c r="R43" s="182">
        <f>SUM(O43:Q43)</f>
        <v>2300</v>
      </c>
      <c r="S43" s="181">
        <f>SUM(F43,J43,N43,R43)</f>
        <v>9200</v>
      </c>
      <c r="T43" s="199"/>
    </row>
    <row r="44" spans="2:20" ht="18" customHeight="1" x14ac:dyDescent="0.2">
      <c r="B44" s="147" t="s">
        <v>190</v>
      </c>
      <c r="C44" s="194">
        <f>C43-C42</f>
        <v>-500</v>
      </c>
      <c r="D44" s="194">
        <f>D43-D42</f>
        <v>-300</v>
      </c>
      <c r="E44" s="194">
        <f>E43-E42</f>
        <v>100</v>
      </c>
      <c r="F44" s="198">
        <f>F43-F42</f>
        <v>-700</v>
      </c>
      <c r="G44" s="195">
        <f>G43-G42</f>
        <v>-500</v>
      </c>
      <c r="H44" s="194">
        <f>H43-H42</f>
        <v>-300</v>
      </c>
      <c r="I44" s="194">
        <f>I43-I42</f>
        <v>100</v>
      </c>
      <c r="J44" s="197">
        <f>J43-J42</f>
        <v>-700</v>
      </c>
      <c r="K44" s="195">
        <f>K43-K42</f>
        <v>-500</v>
      </c>
      <c r="L44" s="194">
        <f>L43-L42</f>
        <v>-300</v>
      </c>
      <c r="M44" s="194">
        <f>M43-M42</f>
        <v>100</v>
      </c>
      <c r="N44" s="196">
        <f>N43-N42</f>
        <v>-700</v>
      </c>
      <c r="O44" s="195">
        <f>O43-O42</f>
        <v>-500</v>
      </c>
      <c r="P44" s="194">
        <f>P43-P42</f>
        <v>-300</v>
      </c>
      <c r="Q44" s="194">
        <f>Q43-Q42</f>
        <v>100</v>
      </c>
      <c r="R44" s="193">
        <f>R43-R42</f>
        <v>-700</v>
      </c>
      <c r="S44" s="181">
        <f>SUM(F44,J44,N44,R44)</f>
        <v>-2800</v>
      </c>
      <c r="T44" s="199"/>
    </row>
    <row r="45" spans="2:20" ht="18" customHeight="1" x14ac:dyDescent="0.2">
      <c r="B45" s="147" t="s">
        <v>189</v>
      </c>
      <c r="C45" s="154">
        <v>700</v>
      </c>
      <c r="D45" s="154">
        <v>1100</v>
      </c>
      <c r="E45" s="154">
        <v>800</v>
      </c>
      <c r="F45" s="191">
        <f>SUM(C45:E45)</f>
        <v>2600</v>
      </c>
      <c r="G45" s="153">
        <v>700</v>
      </c>
      <c r="H45" s="152">
        <v>1100</v>
      </c>
      <c r="I45" s="152">
        <v>800</v>
      </c>
      <c r="J45" s="188">
        <f>SUM(G45:I45)</f>
        <v>2600</v>
      </c>
      <c r="K45" s="151">
        <v>700</v>
      </c>
      <c r="L45" s="150">
        <v>1100</v>
      </c>
      <c r="M45" s="150">
        <v>800</v>
      </c>
      <c r="N45" s="185">
        <f>SUM(K45:M45)</f>
        <v>2600</v>
      </c>
      <c r="O45" s="149">
        <v>700</v>
      </c>
      <c r="P45" s="148">
        <v>1100</v>
      </c>
      <c r="Q45" s="148">
        <v>800</v>
      </c>
      <c r="R45" s="182">
        <f>SUM(O45:Q45)</f>
        <v>2600</v>
      </c>
      <c r="S45" s="181">
        <f>SUM(F45,J45,N45,R45)</f>
        <v>10400</v>
      </c>
      <c r="T45" s="199"/>
    </row>
    <row r="46" spans="2:20" ht="18" customHeight="1" x14ac:dyDescent="0.2">
      <c r="B46" s="147" t="s">
        <v>188</v>
      </c>
      <c r="C46" s="192">
        <f>C43-C45</f>
        <v>-200</v>
      </c>
      <c r="D46" s="192">
        <f>D43-D45</f>
        <v>-400</v>
      </c>
      <c r="E46" s="192">
        <f>E43-E45</f>
        <v>300</v>
      </c>
      <c r="F46" s="191">
        <f>F43-F45</f>
        <v>-300</v>
      </c>
      <c r="G46" s="190">
        <f>G43-G45</f>
        <v>-200</v>
      </c>
      <c r="H46" s="189">
        <f>H43-H45</f>
        <v>-400</v>
      </c>
      <c r="I46" s="189">
        <f>I43-I45</f>
        <v>300</v>
      </c>
      <c r="J46" s="188">
        <f>J43-J45</f>
        <v>-300</v>
      </c>
      <c r="K46" s="187">
        <f>K43-K45</f>
        <v>-200</v>
      </c>
      <c r="L46" s="186">
        <f>L43-L45</f>
        <v>-400</v>
      </c>
      <c r="M46" s="186">
        <f>M43-M45</f>
        <v>300</v>
      </c>
      <c r="N46" s="185">
        <f>N43-N45</f>
        <v>-300</v>
      </c>
      <c r="O46" s="184">
        <f>O43-O45</f>
        <v>-200</v>
      </c>
      <c r="P46" s="183">
        <f>P43-P45</f>
        <v>-400</v>
      </c>
      <c r="Q46" s="183">
        <f>Q43-Q45</f>
        <v>300</v>
      </c>
      <c r="R46" s="182">
        <f>R43-R45</f>
        <v>-300</v>
      </c>
      <c r="S46" s="181">
        <f>SUM(F46,J46,N46,R46)</f>
        <v>-1200</v>
      </c>
      <c r="T46" s="199"/>
    </row>
    <row r="47" spans="2:20" ht="18" customHeight="1" x14ac:dyDescent="0.2">
      <c r="B47" s="164" t="s">
        <v>193</v>
      </c>
      <c r="C47" s="163"/>
      <c r="D47" s="163"/>
      <c r="E47" s="163"/>
      <c r="F47" s="200"/>
      <c r="G47" s="161"/>
      <c r="H47" s="163"/>
      <c r="I47" s="163"/>
      <c r="J47" s="200"/>
      <c r="K47" s="161"/>
      <c r="L47" s="163"/>
      <c r="M47" s="163"/>
      <c r="N47" s="200"/>
      <c r="O47" s="161"/>
      <c r="P47" s="163"/>
      <c r="Q47" s="163"/>
      <c r="R47" s="200"/>
      <c r="S47" s="161"/>
      <c r="T47" s="199"/>
    </row>
    <row r="48" spans="2:20" ht="18" customHeight="1" x14ac:dyDescent="0.2">
      <c r="B48" s="147" t="s">
        <v>192</v>
      </c>
      <c r="C48" s="154">
        <v>1000</v>
      </c>
      <c r="D48" s="154">
        <v>1000</v>
      </c>
      <c r="E48" s="154">
        <v>1000</v>
      </c>
      <c r="F48" s="191">
        <f>SUM(C48:E48)</f>
        <v>3000</v>
      </c>
      <c r="G48" s="153">
        <v>1000</v>
      </c>
      <c r="H48" s="152">
        <v>1000</v>
      </c>
      <c r="I48" s="152">
        <v>1000</v>
      </c>
      <c r="J48" s="188">
        <f>SUM(G48:I48)</f>
        <v>3000</v>
      </c>
      <c r="K48" s="151">
        <v>1000</v>
      </c>
      <c r="L48" s="150">
        <v>1000</v>
      </c>
      <c r="M48" s="150">
        <v>1000</v>
      </c>
      <c r="N48" s="185">
        <f>SUM(K48:M48)</f>
        <v>3000</v>
      </c>
      <c r="O48" s="149">
        <v>1000</v>
      </c>
      <c r="P48" s="148">
        <v>1000</v>
      </c>
      <c r="Q48" s="148">
        <v>1000</v>
      </c>
      <c r="R48" s="182">
        <f>SUM(O48:Q48)</f>
        <v>3000</v>
      </c>
      <c r="S48" s="181">
        <f>SUM(F48,J48,N48,R48)</f>
        <v>12000</v>
      </c>
    </row>
    <row r="49" spans="1:20" ht="18" customHeight="1" x14ac:dyDescent="0.2">
      <c r="B49" s="147" t="s">
        <v>191</v>
      </c>
      <c r="C49" s="154">
        <v>500</v>
      </c>
      <c r="D49" s="154">
        <v>700</v>
      </c>
      <c r="E49" s="154">
        <v>1100</v>
      </c>
      <c r="F49" s="191">
        <f>SUM(C49:E49)</f>
        <v>2300</v>
      </c>
      <c r="G49" s="153">
        <v>500</v>
      </c>
      <c r="H49" s="152">
        <v>700</v>
      </c>
      <c r="I49" s="152">
        <v>1100</v>
      </c>
      <c r="J49" s="188">
        <f>SUM(G49:I49)</f>
        <v>2300</v>
      </c>
      <c r="K49" s="151">
        <v>500</v>
      </c>
      <c r="L49" s="150">
        <v>700</v>
      </c>
      <c r="M49" s="150">
        <v>1100</v>
      </c>
      <c r="N49" s="185">
        <f>SUM(K49:M49)</f>
        <v>2300</v>
      </c>
      <c r="O49" s="149">
        <v>500</v>
      </c>
      <c r="P49" s="148">
        <v>700</v>
      </c>
      <c r="Q49" s="148">
        <v>1100</v>
      </c>
      <c r="R49" s="182">
        <f>SUM(O49:Q49)</f>
        <v>2300</v>
      </c>
      <c r="S49" s="181">
        <f>SUM(F49,J49,N49,R49)</f>
        <v>9200</v>
      </c>
    </row>
    <row r="50" spans="1:20" ht="18" customHeight="1" x14ac:dyDescent="0.2">
      <c r="B50" s="147" t="s">
        <v>190</v>
      </c>
      <c r="C50" s="194">
        <f>C49-C48</f>
        <v>-500</v>
      </c>
      <c r="D50" s="194">
        <f>D49-D48</f>
        <v>-300</v>
      </c>
      <c r="E50" s="194">
        <f>E49-E48</f>
        <v>100</v>
      </c>
      <c r="F50" s="198">
        <f>F49-F48</f>
        <v>-700</v>
      </c>
      <c r="G50" s="195">
        <f>G49-G48</f>
        <v>-500</v>
      </c>
      <c r="H50" s="194">
        <f>H49-H48</f>
        <v>-300</v>
      </c>
      <c r="I50" s="194">
        <f>I49-I48</f>
        <v>100</v>
      </c>
      <c r="J50" s="197">
        <f>J49-J48</f>
        <v>-700</v>
      </c>
      <c r="K50" s="195">
        <f>K49-K48</f>
        <v>-500</v>
      </c>
      <c r="L50" s="194">
        <f>L49-L48</f>
        <v>-300</v>
      </c>
      <c r="M50" s="194">
        <f>M49-M48</f>
        <v>100</v>
      </c>
      <c r="N50" s="196">
        <f>N49-N48</f>
        <v>-700</v>
      </c>
      <c r="O50" s="195">
        <f>O49-O48</f>
        <v>-500</v>
      </c>
      <c r="P50" s="194">
        <f>P49-P48</f>
        <v>-300</v>
      </c>
      <c r="Q50" s="194">
        <f>Q49-Q48</f>
        <v>100</v>
      </c>
      <c r="R50" s="193">
        <f>R49-R48</f>
        <v>-700</v>
      </c>
      <c r="S50" s="181">
        <f>SUM(F50,J50,N50,R50)</f>
        <v>-2800</v>
      </c>
    </row>
    <row r="51" spans="1:20" ht="18" customHeight="1" x14ac:dyDescent="0.2">
      <c r="B51" s="147" t="s">
        <v>189</v>
      </c>
      <c r="C51" s="154">
        <v>700</v>
      </c>
      <c r="D51" s="154">
        <v>1100</v>
      </c>
      <c r="E51" s="154">
        <v>800</v>
      </c>
      <c r="F51" s="191">
        <f>SUM(C51:E51)</f>
        <v>2600</v>
      </c>
      <c r="G51" s="153">
        <v>700</v>
      </c>
      <c r="H51" s="152">
        <v>1100</v>
      </c>
      <c r="I51" s="152">
        <v>800</v>
      </c>
      <c r="J51" s="188">
        <f>SUM(G51:I51)</f>
        <v>2600</v>
      </c>
      <c r="K51" s="151">
        <v>700</v>
      </c>
      <c r="L51" s="150">
        <v>1100</v>
      </c>
      <c r="M51" s="150">
        <v>800</v>
      </c>
      <c r="N51" s="185">
        <f>SUM(K51:M51)</f>
        <v>2600</v>
      </c>
      <c r="O51" s="149">
        <v>700</v>
      </c>
      <c r="P51" s="148">
        <v>1100</v>
      </c>
      <c r="Q51" s="148">
        <v>800</v>
      </c>
      <c r="R51" s="182">
        <f>SUM(O51:Q51)</f>
        <v>2600</v>
      </c>
      <c r="S51" s="181">
        <f>SUM(F51,J51,N51,R51)</f>
        <v>10400</v>
      </c>
    </row>
    <row r="52" spans="1:20" ht="18" customHeight="1" x14ac:dyDescent="0.2">
      <c r="B52" s="147" t="s">
        <v>188</v>
      </c>
      <c r="C52" s="192">
        <f>C49-C51</f>
        <v>-200</v>
      </c>
      <c r="D52" s="192">
        <f>D49-D51</f>
        <v>-400</v>
      </c>
      <c r="E52" s="192">
        <f>E49-E51</f>
        <v>300</v>
      </c>
      <c r="F52" s="191">
        <f>F49-F51</f>
        <v>-300</v>
      </c>
      <c r="G52" s="190">
        <f>G49-G51</f>
        <v>-200</v>
      </c>
      <c r="H52" s="189">
        <f>H49-H51</f>
        <v>-400</v>
      </c>
      <c r="I52" s="189">
        <f>I49-I51</f>
        <v>300</v>
      </c>
      <c r="J52" s="188">
        <f>J49-J51</f>
        <v>-300</v>
      </c>
      <c r="K52" s="187">
        <f>K49-K51</f>
        <v>-200</v>
      </c>
      <c r="L52" s="186">
        <f>L49-L51</f>
        <v>-400</v>
      </c>
      <c r="M52" s="186">
        <f>M49-M51</f>
        <v>300</v>
      </c>
      <c r="N52" s="185">
        <f>N49-N51</f>
        <v>-300</v>
      </c>
      <c r="O52" s="184">
        <f>O49-O51</f>
        <v>-200</v>
      </c>
      <c r="P52" s="183">
        <f>P49-P51</f>
        <v>-400</v>
      </c>
      <c r="Q52" s="183">
        <f>Q49-Q51</f>
        <v>300</v>
      </c>
      <c r="R52" s="182">
        <f>R49-R51</f>
        <v>-300</v>
      </c>
      <c r="S52" s="181">
        <f>SUM(F52,J52,N52,R52)</f>
        <v>-1200</v>
      </c>
    </row>
    <row r="53" spans="1:20" ht="15.75" customHeight="1" x14ac:dyDescent="0.2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</row>
    <row r="54" spans="1:20" ht="24" customHeight="1" thickBot="1" x14ac:dyDescent="0.25">
      <c r="A54" s="166"/>
      <c r="B54" s="179" t="s">
        <v>205</v>
      </c>
      <c r="C54" s="178" t="s">
        <v>99</v>
      </c>
      <c r="D54" s="178" t="s">
        <v>100</v>
      </c>
      <c r="E54" s="178" t="s">
        <v>101</v>
      </c>
      <c r="F54" s="177" t="s">
        <v>204</v>
      </c>
      <c r="G54" s="176" t="s">
        <v>103</v>
      </c>
      <c r="H54" s="175" t="s">
        <v>104</v>
      </c>
      <c r="I54" s="175" t="s">
        <v>105</v>
      </c>
      <c r="J54" s="174" t="s">
        <v>203</v>
      </c>
      <c r="K54" s="173" t="s">
        <v>107</v>
      </c>
      <c r="L54" s="172" t="s">
        <v>108</v>
      </c>
      <c r="M54" s="172" t="s">
        <v>109</v>
      </c>
      <c r="N54" s="171" t="s">
        <v>202</v>
      </c>
      <c r="O54" s="170" t="s">
        <v>111</v>
      </c>
      <c r="P54" s="169" t="s">
        <v>112</v>
      </c>
      <c r="Q54" s="169" t="s">
        <v>113</v>
      </c>
      <c r="R54" s="168" t="s">
        <v>201</v>
      </c>
      <c r="S54" s="167" t="s">
        <v>200</v>
      </c>
      <c r="T54" s="166"/>
    </row>
    <row r="55" spans="1:20" ht="18" customHeight="1" x14ac:dyDescent="0.2">
      <c r="B55" s="164" t="s">
        <v>199</v>
      </c>
      <c r="C55" s="163"/>
      <c r="D55" s="163"/>
      <c r="E55" s="163"/>
      <c r="F55" s="165"/>
      <c r="G55" s="161"/>
      <c r="H55" s="163"/>
      <c r="I55" s="163"/>
      <c r="J55" s="162"/>
      <c r="K55" s="161"/>
      <c r="L55" s="163"/>
      <c r="M55" s="163"/>
      <c r="N55" s="162"/>
      <c r="O55" s="161"/>
      <c r="P55" s="163"/>
      <c r="Q55" s="163"/>
      <c r="R55" s="162"/>
      <c r="S55" s="161"/>
    </row>
    <row r="56" spans="1:20" ht="18" customHeight="1" x14ac:dyDescent="0.2">
      <c r="B56" s="147" t="s">
        <v>192</v>
      </c>
      <c r="C56" s="154">
        <v>1000</v>
      </c>
      <c r="D56" s="154">
        <v>1000</v>
      </c>
      <c r="E56" s="154">
        <v>1000</v>
      </c>
      <c r="F56" s="145">
        <f>SUM(C56:E56)</f>
        <v>3000</v>
      </c>
      <c r="G56" s="153">
        <v>1000</v>
      </c>
      <c r="H56" s="152">
        <v>1000</v>
      </c>
      <c r="I56" s="152">
        <v>1000</v>
      </c>
      <c r="J56" s="142">
        <f>SUM(G56:I56)</f>
        <v>3000</v>
      </c>
      <c r="K56" s="151">
        <v>1000</v>
      </c>
      <c r="L56" s="150">
        <v>1000</v>
      </c>
      <c r="M56" s="150">
        <v>1000</v>
      </c>
      <c r="N56" s="139">
        <f>SUM(K56:M56)</f>
        <v>3000</v>
      </c>
      <c r="O56" s="149">
        <v>1000</v>
      </c>
      <c r="P56" s="148">
        <v>1000</v>
      </c>
      <c r="Q56" s="148">
        <v>1000</v>
      </c>
      <c r="R56" s="136">
        <f>SUM(O56:Q56)</f>
        <v>3000</v>
      </c>
      <c r="S56" s="135">
        <f>SUM(F56,J56,N56,R56)</f>
        <v>12000</v>
      </c>
    </row>
    <row r="57" spans="1:20" ht="18" customHeight="1" x14ac:dyDescent="0.2">
      <c r="B57" s="147" t="s">
        <v>191</v>
      </c>
      <c r="C57" s="154">
        <v>500</v>
      </c>
      <c r="D57" s="154">
        <v>700</v>
      </c>
      <c r="E57" s="154">
        <v>1100</v>
      </c>
      <c r="F57" s="145">
        <f>SUM(C57:E57)</f>
        <v>2300</v>
      </c>
      <c r="G57" s="153">
        <v>500</v>
      </c>
      <c r="H57" s="152">
        <v>700</v>
      </c>
      <c r="I57" s="152">
        <v>1100</v>
      </c>
      <c r="J57" s="142">
        <f>SUM(G57:I57)</f>
        <v>2300</v>
      </c>
      <c r="K57" s="151">
        <v>500</v>
      </c>
      <c r="L57" s="150">
        <v>700</v>
      </c>
      <c r="M57" s="150">
        <v>1100</v>
      </c>
      <c r="N57" s="139">
        <f>SUM(K57:M57)</f>
        <v>2300</v>
      </c>
      <c r="O57" s="149">
        <v>500</v>
      </c>
      <c r="P57" s="148">
        <v>700</v>
      </c>
      <c r="Q57" s="148">
        <v>1100</v>
      </c>
      <c r="R57" s="136">
        <f>SUM(O57:Q57)</f>
        <v>2300</v>
      </c>
      <c r="S57" s="135">
        <f>SUM(F57,J57,N57,R57)</f>
        <v>9200</v>
      </c>
    </row>
    <row r="58" spans="1:20" ht="18" customHeight="1" x14ac:dyDescent="0.2">
      <c r="B58" s="147" t="s">
        <v>190</v>
      </c>
      <c r="C58" s="156">
        <f>C57-C56</f>
        <v>-500</v>
      </c>
      <c r="D58" s="156">
        <f>D57-D56</f>
        <v>-300</v>
      </c>
      <c r="E58" s="156">
        <f>E57-E56</f>
        <v>100</v>
      </c>
      <c r="F58" s="160">
        <f>F57-F56</f>
        <v>-700</v>
      </c>
      <c r="G58" s="157">
        <f>G57-G56</f>
        <v>-500</v>
      </c>
      <c r="H58" s="156">
        <f>H57-H56</f>
        <v>-300</v>
      </c>
      <c r="I58" s="156">
        <f>I57-I56</f>
        <v>100</v>
      </c>
      <c r="J58" s="159">
        <f>J57-J56</f>
        <v>-700</v>
      </c>
      <c r="K58" s="157">
        <f>K57-K56</f>
        <v>-500</v>
      </c>
      <c r="L58" s="156">
        <f>L57-L56</f>
        <v>-300</v>
      </c>
      <c r="M58" s="156">
        <f>M57-M56</f>
        <v>100</v>
      </c>
      <c r="N58" s="158">
        <f>N57-N56</f>
        <v>-700</v>
      </c>
      <c r="O58" s="157">
        <f>O57-O56</f>
        <v>-500</v>
      </c>
      <c r="P58" s="156">
        <f>P57-P56</f>
        <v>-300</v>
      </c>
      <c r="Q58" s="156">
        <f>Q57-Q56</f>
        <v>100</v>
      </c>
      <c r="R58" s="155">
        <f>R57-R56</f>
        <v>-700</v>
      </c>
      <c r="S58" s="135">
        <f>SUM(F58,J58,N58,R58)</f>
        <v>-2800</v>
      </c>
    </row>
    <row r="59" spans="1:20" ht="18" customHeight="1" x14ac:dyDescent="0.2">
      <c r="B59" s="147" t="s">
        <v>189</v>
      </c>
      <c r="C59" s="154">
        <v>700</v>
      </c>
      <c r="D59" s="154">
        <v>1100</v>
      </c>
      <c r="E59" s="154">
        <v>800</v>
      </c>
      <c r="F59" s="145">
        <f>SUM(C59:E59)</f>
        <v>2600</v>
      </c>
      <c r="G59" s="153">
        <v>700</v>
      </c>
      <c r="H59" s="152">
        <v>1100</v>
      </c>
      <c r="I59" s="152">
        <v>800</v>
      </c>
      <c r="J59" s="142">
        <f>SUM(G59:I59)</f>
        <v>2600</v>
      </c>
      <c r="K59" s="151">
        <v>700</v>
      </c>
      <c r="L59" s="150">
        <v>1100</v>
      </c>
      <c r="M59" s="150">
        <v>800</v>
      </c>
      <c r="N59" s="139">
        <f>SUM(K59:M59)</f>
        <v>2600</v>
      </c>
      <c r="O59" s="149">
        <v>700</v>
      </c>
      <c r="P59" s="148">
        <v>1100</v>
      </c>
      <c r="Q59" s="148">
        <v>800</v>
      </c>
      <c r="R59" s="136">
        <f>SUM(O59:Q59)</f>
        <v>2600</v>
      </c>
      <c r="S59" s="135">
        <f>SUM(F59,J59,N59,R59)</f>
        <v>10400</v>
      </c>
    </row>
    <row r="60" spans="1:20" ht="18" customHeight="1" x14ac:dyDescent="0.2">
      <c r="B60" s="147" t="s">
        <v>188</v>
      </c>
      <c r="C60" s="146">
        <f>C57-C59</f>
        <v>-200</v>
      </c>
      <c r="D60" s="146">
        <f>D57-D59</f>
        <v>-400</v>
      </c>
      <c r="E60" s="146">
        <f>E57-E59</f>
        <v>300</v>
      </c>
      <c r="F60" s="145">
        <f>F57-F59</f>
        <v>-300</v>
      </c>
      <c r="G60" s="144">
        <f>G57-G59</f>
        <v>-200</v>
      </c>
      <c r="H60" s="143">
        <f>H57-H59</f>
        <v>-400</v>
      </c>
      <c r="I60" s="143">
        <f>I57-I59</f>
        <v>300</v>
      </c>
      <c r="J60" s="142">
        <f>J57-J59</f>
        <v>-300</v>
      </c>
      <c r="K60" s="141">
        <f>K57-K59</f>
        <v>-200</v>
      </c>
      <c r="L60" s="140">
        <f>L57-L59</f>
        <v>-400</v>
      </c>
      <c r="M60" s="140">
        <f>M57-M59</f>
        <v>300</v>
      </c>
      <c r="N60" s="139">
        <f>N57-N59</f>
        <v>-300</v>
      </c>
      <c r="O60" s="138">
        <f>O57-O59</f>
        <v>-200</v>
      </c>
      <c r="P60" s="137">
        <f>P57-P59</f>
        <v>-400</v>
      </c>
      <c r="Q60" s="137">
        <f>Q57-Q59</f>
        <v>300</v>
      </c>
      <c r="R60" s="136">
        <f>R57-R59</f>
        <v>-300</v>
      </c>
      <c r="S60" s="135">
        <f>SUM(F60,J60,N60,R60)</f>
        <v>-1200</v>
      </c>
    </row>
    <row r="61" spans="1:20" ht="18" customHeight="1" x14ac:dyDescent="0.2">
      <c r="B61" s="164" t="s">
        <v>198</v>
      </c>
      <c r="C61" s="163"/>
      <c r="D61" s="163"/>
      <c r="E61" s="163"/>
      <c r="F61" s="162"/>
      <c r="G61" s="161"/>
      <c r="H61" s="163"/>
      <c r="I61" s="163"/>
      <c r="J61" s="162"/>
      <c r="K61" s="161"/>
      <c r="L61" s="163"/>
      <c r="M61" s="163"/>
      <c r="N61" s="162"/>
      <c r="O61" s="161"/>
      <c r="P61" s="163"/>
      <c r="Q61" s="163"/>
      <c r="R61" s="162"/>
      <c r="S61" s="161"/>
    </row>
    <row r="62" spans="1:20" ht="18" customHeight="1" x14ac:dyDescent="0.2">
      <c r="B62" s="147" t="s">
        <v>192</v>
      </c>
      <c r="C62" s="154">
        <v>1000</v>
      </c>
      <c r="D62" s="154">
        <v>1000</v>
      </c>
      <c r="E62" s="154">
        <v>1000</v>
      </c>
      <c r="F62" s="145">
        <f>SUM(C62:E62)</f>
        <v>3000</v>
      </c>
      <c r="G62" s="153">
        <v>1000</v>
      </c>
      <c r="H62" s="152">
        <v>1000</v>
      </c>
      <c r="I62" s="152">
        <v>1000</v>
      </c>
      <c r="J62" s="142">
        <f>SUM(G62:I62)</f>
        <v>3000</v>
      </c>
      <c r="K62" s="151">
        <v>1000</v>
      </c>
      <c r="L62" s="150">
        <v>1000</v>
      </c>
      <c r="M62" s="150">
        <v>1000</v>
      </c>
      <c r="N62" s="139">
        <f>SUM(K62:M62)</f>
        <v>3000</v>
      </c>
      <c r="O62" s="149">
        <v>1000</v>
      </c>
      <c r="P62" s="148">
        <v>1000</v>
      </c>
      <c r="Q62" s="148">
        <v>1000</v>
      </c>
      <c r="R62" s="136">
        <f>SUM(O62:Q62)</f>
        <v>3000</v>
      </c>
      <c r="S62" s="135">
        <f>SUM(F62,J62,N62,R62)</f>
        <v>12000</v>
      </c>
    </row>
    <row r="63" spans="1:20" ht="18" customHeight="1" x14ac:dyDescent="0.2">
      <c r="B63" s="147" t="s">
        <v>191</v>
      </c>
      <c r="C63" s="154">
        <v>500</v>
      </c>
      <c r="D63" s="154">
        <v>700</v>
      </c>
      <c r="E63" s="154">
        <v>1100</v>
      </c>
      <c r="F63" s="145">
        <f>SUM(C63:E63)</f>
        <v>2300</v>
      </c>
      <c r="G63" s="153">
        <v>500</v>
      </c>
      <c r="H63" s="152">
        <v>700</v>
      </c>
      <c r="I63" s="152">
        <v>1100</v>
      </c>
      <c r="J63" s="142">
        <f>SUM(G63:I63)</f>
        <v>2300</v>
      </c>
      <c r="K63" s="151">
        <v>500</v>
      </c>
      <c r="L63" s="150">
        <v>700</v>
      </c>
      <c r="M63" s="150">
        <v>1100</v>
      </c>
      <c r="N63" s="139">
        <f>SUM(K63:M63)</f>
        <v>2300</v>
      </c>
      <c r="O63" s="149">
        <v>500</v>
      </c>
      <c r="P63" s="148">
        <v>700</v>
      </c>
      <c r="Q63" s="148">
        <v>1100</v>
      </c>
      <c r="R63" s="136">
        <f>SUM(O63:Q63)</f>
        <v>2300</v>
      </c>
      <c r="S63" s="135">
        <f>SUM(F63,J63,N63,R63)</f>
        <v>9200</v>
      </c>
    </row>
    <row r="64" spans="1:20" ht="18" customHeight="1" x14ac:dyDescent="0.2">
      <c r="B64" s="147" t="s">
        <v>190</v>
      </c>
      <c r="C64" s="156">
        <f>C63-C62</f>
        <v>-500</v>
      </c>
      <c r="D64" s="156">
        <f>D63-D62</f>
        <v>-300</v>
      </c>
      <c r="E64" s="156">
        <f>E63-E62</f>
        <v>100</v>
      </c>
      <c r="F64" s="160">
        <f>F63-F62</f>
        <v>-700</v>
      </c>
      <c r="G64" s="157">
        <f>G63-G62</f>
        <v>-500</v>
      </c>
      <c r="H64" s="156">
        <f>H63-H62</f>
        <v>-300</v>
      </c>
      <c r="I64" s="156">
        <f>I63-I62</f>
        <v>100</v>
      </c>
      <c r="J64" s="159">
        <f>J63-J62</f>
        <v>-700</v>
      </c>
      <c r="K64" s="157">
        <f>K63-K62</f>
        <v>-500</v>
      </c>
      <c r="L64" s="156">
        <f>L63-L62</f>
        <v>-300</v>
      </c>
      <c r="M64" s="156">
        <f>M63-M62</f>
        <v>100</v>
      </c>
      <c r="N64" s="158">
        <f>N63-N62</f>
        <v>-700</v>
      </c>
      <c r="O64" s="157">
        <f>O63-O62</f>
        <v>-500</v>
      </c>
      <c r="P64" s="156">
        <f>P63-P62</f>
        <v>-300</v>
      </c>
      <c r="Q64" s="156">
        <f>Q63-Q62</f>
        <v>100</v>
      </c>
      <c r="R64" s="155">
        <f>R63-R62</f>
        <v>-700</v>
      </c>
      <c r="S64" s="135">
        <f>SUM(F64,J64,N64,R64)</f>
        <v>-2800</v>
      </c>
    </row>
    <row r="65" spans="2:19" ht="18" customHeight="1" x14ac:dyDescent="0.2">
      <c r="B65" s="147" t="s">
        <v>189</v>
      </c>
      <c r="C65" s="154">
        <v>700</v>
      </c>
      <c r="D65" s="154">
        <v>1100</v>
      </c>
      <c r="E65" s="154">
        <v>800</v>
      </c>
      <c r="F65" s="145">
        <f>SUM(C65:E65)</f>
        <v>2600</v>
      </c>
      <c r="G65" s="153">
        <v>700</v>
      </c>
      <c r="H65" s="152">
        <v>1100</v>
      </c>
      <c r="I65" s="152">
        <v>800</v>
      </c>
      <c r="J65" s="142">
        <f>SUM(G65:I65)</f>
        <v>2600</v>
      </c>
      <c r="K65" s="151">
        <v>700</v>
      </c>
      <c r="L65" s="150">
        <v>1100</v>
      </c>
      <c r="M65" s="150">
        <v>800</v>
      </c>
      <c r="N65" s="139">
        <f>SUM(K65:M65)</f>
        <v>2600</v>
      </c>
      <c r="O65" s="149">
        <v>700</v>
      </c>
      <c r="P65" s="148">
        <v>1100</v>
      </c>
      <c r="Q65" s="148">
        <v>800</v>
      </c>
      <c r="R65" s="136">
        <f>SUM(O65:Q65)</f>
        <v>2600</v>
      </c>
      <c r="S65" s="135">
        <f>SUM(F65,J65,N65,R65)</f>
        <v>10400</v>
      </c>
    </row>
    <row r="66" spans="2:19" ht="18" customHeight="1" x14ac:dyDescent="0.2">
      <c r="B66" s="147" t="s">
        <v>188</v>
      </c>
      <c r="C66" s="146">
        <f>C63-C65</f>
        <v>-200</v>
      </c>
      <c r="D66" s="146">
        <f>D63-D65</f>
        <v>-400</v>
      </c>
      <c r="E66" s="146">
        <f>E63-E65</f>
        <v>300</v>
      </c>
      <c r="F66" s="145">
        <f>F63-F65</f>
        <v>-300</v>
      </c>
      <c r="G66" s="144">
        <f>G63-G65</f>
        <v>-200</v>
      </c>
      <c r="H66" s="143">
        <f>H63-H65</f>
        <v>-400</v>
      </c>
      <c r="I66" s="143">
        <f>I63-I65</f>
        <v>300</v>
      </c>
      <c r="J66" s="142">
        <f>J63-J65</f>
        <v>-300</v>
      </c>
      <c r="K66" s="141">
        <f>K63-K65</f>
        <v>-200</v>
      </c>
      <c r="L66" s="140">
        <f>L63-L65</f>
        <v>-400</v>
      </c>
      <c r="M66" s="140">
        <f>M63-M65</f>
        <v>300</v>
      </c>
      <c r="N66" s="139">
        <f>N63-N65</f>
        <v>-300</v>
      </c>
      <c r="O66" s="138">
        <f>O63-O65</f>
        <v>-200</v>
      </c>
      <c r="P66" s="137">
        <f>P63-P65</f>
        <v>-400</v>
      </c>
      <c r="Q66" s="137">
        <f>Q63-Q65</f>
        <v>300</v>
      </c>
      <c r="R66" s="136">
        <f>R63-R65</f>
        <v>-300</v>
      </c>
      <c r="S66" s="135">
        <f>SUM(F66,J66,N66,R66)</f>
        <v>-1200</v>
      </c>
    </row>
    <row r="67" spans="2:19" ht="18" customHeight="1" x14ac:dyDescent="0.2">
      <c r="B67" s="164" t="s">
        <v>197</v>
      </c>
      <c r="C67" s="163"/>
      <c r="D67" s="163"/>
      <c r="E67" s="163"/>
      <c r="F67" s="162"/>
      <c r="G67" s="161"/>
      <c r="H67" s="163"/>
      <c r="I67" s="163"/>
      <c r="J67" s="162"/>
      <c r="K67" s="161"/>
      <c r="L67" s="163"/>
      <c r="M67" s="163"/>
      <c r="N67" s="162"/>
      <c r="O67" s="161"/>
      <c r="P67" s="163"/>
      <c r="Q67" s="163"/>
      <c r="R67" s="162"/>
      <c r="S67" s="161"/>
    </row>
    <row r="68" spans="2:19" ht="18" customHeight="1" x14ac:dyDescent="0.2">
      <c r="B68" s="147" t="s">
        <v>192</v>
      </c>
      <c r="C68" s="154">
        <v>1000</v>
      </c>
      <c r="D68" s="154">
        <v>1000</v>
      </c>
      <c r="E68" s="154">
        <v>1000</v>
      </c>
      <c r="F68" s="145">
        <f>SUM(C68:E68)</f>
        <v>3000</v>
      </c>
      <c r="G68" s="153">
        <v>1000</v>
      </c>
      <c r="H68" s="152">
        <v>1000</v>
      </c>
      <c r="I68" s="152">
        <v>1000</v>
      </c>
      <c r="J68" s="142">
        <f>SUM(G68:I68)</f>
        <v>3000</v>
      </c>
      <c r="K68" s="151">
        <v>1000</v>
      </c>
      <c r="L68" s="150">
        <v>1000</v>
      </c>
      <c r="M68" s="150">
        <v>1000</v>
      </c>
      <c r="N68" s="139">
        <f>SUM(K68:M68)</f>
        <v>3000</v>
      </c>
      <c r="O68" s="149">
        <v>1000</v>
      </c>
      <c r="P68" s="148">
        <v>1000</v>
      </c>
      <c r="Q68" s="148">
        <v>1000</v>
      </c>
      <c r="R68" s="136">
        <f>SUM(O68:Q68)</f>
        <v>3000</v>
      </c>
      <c r="S68" s="135">
        <f>SUM(F68,J68,N68,R68)</f>
        <v>12000</v>
      </c>
    </row>
    <row r="69" spans="2:19" ht="18" customHeight="1" x14ac:dyDescent="0.2">
      <c r="B69" s="147" t="s">
        <v>191</v>
      </c>
      <c r="C69" s="154">
        <v>500</v>
      </c>
      <c r="D69" s="154">
        <v>700</v>
      </c>
      <c r="E69" s="154">
        <v>1100</v>
      </c>
      <c r="F69" s="145">
        <f>SUM(C69:E69)</f>
        <v>2300</v>
      </c>
      <c r="G69" s="153">
        <v>500</v>
      </c>
      <c r="H69" s="152">
        <v>700</v>
      </c>
      <c r="I69" s="152">
        <v>1100</v>
      </c>
      <c r="J69" s="142">
        <f>SUM(G69:I69)</f>
        <v>2300</v>
      </c>
      <c r="K69" s="151">
        <v>500</v>
      </c>
      <c r="L69" s="150">
        <v>700</v>
      </c>
      <c r="M69" s="150">
        <v>1100</v>
      </c>
      <c r="N69" s="139">
        <f>SUM(K69:M69)</f>
        <v>2300</v>
      </c>
      <c r="O69" s="149">
        <v>500</v>
      </c>
      <c r="P69" s="148">
        <v>700</v>
      </c>
      <c r="Q69" s="148">
        <v>1100</v>
      </c>
      <c r="R69" s="136">
        <f>SUM(O69:Q69)</f>
        <v>2300</v>
      </c>
      <c r="S69" s="135">
        <f>SUM(F69,J69,N69,R69)</f>
        <v>9200</v>
      </c>
    </row>
    <row r="70" spans="2:19" ht="18" customHeight="1" x14ac:dyDescent="0.2">
      <c r="B70" s="147" t="s">
        <v>190</v>
      </c>
      <c r="C70" s="156">
        <f>C69-C68</f>
        <v>-500</v>
      </c>
      <c r="D70" s="156">
        <f>D69-D68</f>
        <v>-300</v>
      </c>
      <c r="E70" s="156">
        <f>E69-E68</f>
        <v>100</v>
      </c>
      <c r="F70" s="160">
        <f>F69-F68</f>
        <v>-700</v>
      </c>
      <c r="G70" s="157">
        <f>G69-G68</f>
        <v>-500</v>
      </c>
      <c r="H70" s="156">
        <f>H69-H68</f>
        <v>-300</v>
      </c>
      <c r="I70" s="156">
        <f>I69-I68</f>
        <v>100</v>
      </c>
      <c r="J70" s="159">
        <f>J69-J68</f>
        <v>-700</v>
      </c>
      <c r="K70" s="157">
        <f>K69-K68</f>
        <v>-500</v>
      </c>
      <c r="L70" s="156">
        <f>L69-L68</f>
        <v>-300</v>
      </c>
      <c r="M70" s="156">
        <f>M69-M68</f>
        <v>100</v>
      </c>
      <c r="N70" s="158">
        <f>N69-N68</f>
        <v>-700</v>
      </c>
      <c r="O70" s="157">
        <f>O69-O68</f>
        <v>-500</v>
      </c>
      <c r="P70" s="156">
        <f>P69-P68</f>
        <v>-300</v>
      </c>
      <c r="Q70" s="156">
        <f>Q69-Q68</f>
        <v>100</v>
      </c>
      <c r="R70" s="155">
        <f>R69-R68</f>
        <v>-700</v>
      </c>
      <c r="S70" s="135">
        <f>SUM(F70,J70,N70,R70)</f>
        <v>-2800</v>
      </c>
    </row>
    <row r="71" spans="2:19" ht="18" customHeight="1" x14ac:dyDescent="0.2">
      <c r="B71" s="147" t="s">
        <v>189</v>
      </c>
      <c r="C71" s="154">
        <v>700</v>
      </c>
      <c r="D71" s="154">
        <v>1100</v>
      </c>
      <c r="E71" s="154">
        <v>800</v>
      </c>
      <c r="F71" s="145">
        <f>SUM(C71:E71)</f>
        <v>2600</v>
      </c>
      <c r="G71" s="153">
        <v>700</v>
      </c>
      <c r="H71" s="152">
        <v>1100</v>
      </c>
      <c r="I71" s="152">
        <v>800</v>
      </c>
      <c r="J71" s="142">
        <f>SUM(G71:I71)</f>
        <v>2600</v>
      </c>
      <c r="K71" s="151">
        <v>700</v>
      </c>
      <c r="L71" s="150">
        <v>1100</v>
      </c>
      <c r="M71" s="150">
        <v>800</v>
      </c>
      <c r="N71" s="139">
        <f>SUM(K71:M71)</f>
        <v>2600</v>
      </c>
      <c r="O71" s="149">
        <v>700</v>
      </c>
      <c r="P71" s="148">
        <v>1100</v>
      </c>
      <c r="Q71" s="148">
        <v>800</v>
      </c>
      <c r="R71" s="136">
        <f>SUM(O71:Q71)</f>
        <v>2600</v>
      </c>
      <c r="S71" s="135">
        <f>SUM(F71,J71,N71,R71)</f>
        <v>10400</v>
      </c>
    </row>
    <row r="72" spans="2:19" ht="18" customHeight="1" x14ac:dyDescent="0.2">
      <c r="B72" s="147" t="s">
        <v>188</v>
      </c>
      <c r="C72" s="146">
        <f>C69-C71</f>
        <v>-200</v>
      </c>
      <c r="D72" s="146">
        <f>D69-D71</f>
        <v>-400</v>
      </c>
      <c r="E72" s="146">
        <f>E69-E71</f>
        <v>300</v>
      </c>
      <c r="F72" s="145">
        <f>F69-F71</f>
        <v>-300</v>
      </c>
      <c r="G72" s="144">
        <f>G69-G71</f>
        <v>-200</v>
      </c>
      <c r="H72" s="143">
        <f>H69-H71</f>
        <v>-400</v>
      </c>
      <c r="I72" s="143">
        <f>I69-I71</f>
        <v>300</v>
      </c>
      <c r="J72" s="142">
        <f>J69-J71</f>
        <v>-300</v>
      </c>
      <c r="K72" s="141">
        <f>K69-K71</f>
        <v>-200</v>
      </c>
      <c r="L72" s="140">
        <f>L69-L71</f>
        <v>-400</v>
      </c>
      <c r="M72" s="140">
        <f>M69-M71</f>
        <v>300</v>
      </c>
      <c r="N72" s="139">
        <f>N69-N71</f>
        <v>-300</v>
      </c>
      <c r="O72" s="138">
        <f>O69-O71</f>
        <v>-200</v>
      </c>
      <c r="P72" s="137">
        <f>P69-P71</f>
        <v>-400</v>
      </c>
      <c r="Q72" s="137">
        <f>Q69-Q71</f>
        <v>300</v>
      </c>
      <c r="R72" s="136">
        <f>R69-R71</f>
        <v>-300</v>
      </c>
      <c r="S72" s="135">
        <f>SUM(F72,J72,N72,R72)</f>
        <v>-1200</v>
      </c>
    </row>
    <row r="73" spans="2:19" ht="18" customHeight="1" x14ac:dyDescent="0.2">
      <c r="B73" s="164" t="s">
        <v>196</v>
      </c>
      <c r="C73" s="163"/>
      <c r="D73" s="163"/>
      <c r="E73" s="163"/>
      <c r="F73" s="162"/>
      <c r="G73" s="161"/>
      <c r="H73" s="163"/>
      <c r="I73" s="163"/>
      <c r="J73" s="162"/>
      <c r="K73" s="161"/>
      <c r="L73" s="163"/>
      <c r="M73" s="163"/>
      <c r="N73" s="162"/>
      <c r="O73" s="161"/>
      <c r="P73" s="163"/>
      <c r="Q73" s="163"/>
      <c r="R73" s="162"/>
      <c r="S73" s="161"/>
    </row>
    <row r="74" spans="2:19" ht="18" customHeight="1" x14ac:dyDescent="0.2">
      <c r="B74" s="147" t="s">
        <v>192</v>
      </c>
      <c r="C74" s="154">
        <v>1000</v>
      </c>
      <c r="D74" s="154">
        <v>1000</v>
      </c>
      <c r="E74" s="154">
        <v>1000</v>
      </c>
      <c r="F74" s="145">
        <f>SUM(C74:E74)</f>
        <v>3000</v>
      </c>
      <c r="G74" s="153">
        <v>1000</v>
      </c>
      <c r="H74" s="152">
        <v>1000</v>
      </c>
      <c r="I74" s="152">
        <v>1000</v>
      </c>
      <c r="J74" s="142">
        <f>SUM(G74:I74)</f>
        <v>3000</v>
      </c>
      <c r="K74" s="151">
        <v>1000</v>
      </c>
      <c r="L74" s="150">
        <v>1000</v>
      </c>
      <c r="M74" s="150">
        <v>1000</v>
      </c>
      <c r="N74" s="139">
        <f>SUM(K74:M74)</f>
        <v>3000</v>
      </c>
      <c r="O74" s="149">
        <v>1000</v>
      </c>
      <c r="P74" s="148">
        <v>1000</v>
      </c>
      <c r="Q74" s="148">
        <v>1000</v>
      </c>
      <c r="R74" s="136">
        <f>SUM(O74:Q74)</f>
        <v>3000</v>
      </c>
      <c r="S74" s="135">
        <f>SUM(F74,J74,N74,R74)</f>
        <v>12000</v>
      </c>
    </row>
    <row r="75" spans="2:19" ht="18" customHeight="1" x14ac:dyDescent="0.2">
      <c r="B75" s="147" t="s">
        <v>191</v>
      </c>
      <c r="C75" s="154">
        <v>500</v>
      </c>
      <c r="D75" s="154">
        <v>700</v>
      </c>
      <c r="E75" s="154">
        <v>1100</v>
      </c>
      <c r="F75" s="145">
        <f>SUM(C75:E75)</f>
        <v>2300</v>
      </c>
      <c r="G75" s="153">
        <v>500</v>
      </c>
      <c r="H75" s="152">
        <v>700</v>
      </c>
      <c r="I75" s="152">
        <v>1100</v>
      </c>
      <c r="J75" s="142">
        <f>SUM(G75:I75)</f>
        <v>2300</v>
      </c>
      <c r="K75" s="151">
        <v>500</v>
      </c>
      <c r="L75" s="150">
        <v>700</v>
      </c>
      <c r="M75" s="150">
        <v>1100</v>
      </c>
      <c r="N75" s="139">
        <f>SUM(K75:M75)</f>
        <v>2300</v>
      </c>
      <c r="O75" s="149">
        <v>500</v>
      </c>
      <c r="P75" s="148">
        <v>700</v>
      </c>
      <c r="Q75" s="148">
        <v>1100</v>
      </c>
      <c r="R75" s="136">
        <f>SUM(O75:Q75)</f>
        <v>2300</v>
      </c>
      <c r="S75" s="135">
        <f>SUM(F75,J75,N75,R75)</f>
        <v>9200</v>
      </c>
    </row>
    <row r="76" spans="2:19" ht="18" customHeight="1" x14ac:dyDescent="0.2">
      <c r="B76" s="147" t="s">
        <v>190</v>
      </c>
      <c r="C76" s="156">
        <f>C75-C74</f>
        <v>-500</v>
      </c>
      <c r="D76" s="156">
        <f>D75-D74</f>
        <v>-300</v>
      </c>
      <c r="E76" s="156">
        <f>E75-E74</f>
        <v>100</v>
      </c>
      <c r="F76" s="160">
        <f>F75-F74</f>
        <v>-700</v>
      </c>
      <c r="G76" s="157">
        <f>G75-G74</f>
        <v>-500</v>
      </c>
      <c r="H76" s="156">
        <f>H75-H74</f>
        <v>-300</v>
      </c>
      <c r="I76" s="156">
        <f>I75-I74</f>
        <v>100</v>
      </c>
      <c r="J76" s="159">
        <f>J75-J74</f>
        <v>-700</v>
      </c>
      <c r="K76" s="157">
        <f>K75-K74</f>
        <v>-500</v>
      </c>
      <c r="L76" s="156">
        <f>L75-L74</f>
        <v>-300</v>
      </c>
      <c r="M76" s="156">
        <f>M75-M74</f>
        <v>100</v>
      </c>
      <c r="N76" s="158">
        <f>N75-N74</f>
        <v>-700</v>
      </c>
      <c r="O76" s="157">
        <f>O75-O74</f>
        <v>-500</v>
      </c>
      <c r="P76" s="156">
        <f>P75-P74</f>
        <v>-300</v>
      </c>
      <c r="Q76" s="156">
        <f>Q75-Q74</f>
        <v>100</v>
      </c>
      <c r="R76" s="155">
        <f>R75-R74</f>
        <v>-700</v>
      </c>
      <c r="S76" s="135">
        <f>SUM(F76,J76,N76,R76)</f>
        <v>-2800</v>
      </c>
    </row>
    <row r="77" spans="2:19" ht="18" customHeight="1" x14ac:dyDescent="0.2">
      <c r="B77" s="147" t="s">
        <v>189</v>
      </c>
      <c r="C77" s="154">
        <v>700</v>
      </c>
      <c r="D77" s="154">
        <v>1100</v>
      </c>
      <c r="E77" s="154">
        <v>800</v>
      </c>
      <c r="F77" s="145">
        <f>SUM(C77:E77)</f>
        <v>2600</v>
      </c>
      <c r="G77" s="153">
        <v>700</v>
      </c>
      <c r="H77" s="152">
        <v>1100</v>
      </c>
      <c r="I77" s="152">
        <v>800</v>
      </c>
      <c r="J77" s="142">
        <f>SUM(G77:I77)</f>
        <v>2600</v>
      </c>
      <c r="K77" s="151">
        <v>700</v>
      </c>
      <c r="L77" s="150">
        <v>1100</v>
      </c>
      <c r="M77" s="150">
        <v>800</v>
      </c>
      <c r="N77" s="139">
        <f>SUM(K77:M77)</f>
        <v>2600</v>
      </c>
      <c r="O77" s="149">
        <v>700</v>
      </c>
      <c r="P77" s="148">
        <v>1100</v>
      </c>
      <c r="Q77" s="148">
        <v>800</v>
      </c>
      <c r="R77" s="136">
        <f>SUM(O77:Q77)</f>
        <v>2600</v>
      </c>
      <c r="S77" s="135">
        <f>SUM(F77,J77,N77,R77)</f>
        <v>10400</v>
      </c>
    </row>
    <row r="78" spans="2:19" ht="18" customHeight="1" x14ac:dyDescent="0.2">
      <c r="B78" s="147" t="s">
        <v>188</v>
      </c>
      <c r="C78" s="146">
        <f>C75-C77</f>
        <v>-200</v>
      </c>
      <c r="D78" s="146">
        <f>D75-D77</f>
        <v>-400</v>
      </c>
      <c r="E78" s="146">
        <f>E75-E77</f>
        <v>300</v>
      </c>
      <c r="F78" s="145">
        <f>F75-F77</f>
        <v>-300</v>
      </c>
      <c r="G78" s="144">
        <f>G75-G77</f>
        <v>-200</v>
      </c>
      <c r="H78" s="143">
        <f>H75-H77</f>
        <v>-400</v>
      </c>
      <c r="I78" s="143">
        <f>I75-I77</f>
        <v>300</v>
      </c>
      <c r="J78" s="142">
        <f>J75-J77</f>
        <v>-300</v>
      </c>
      <c r="K78" s="141">
        <f>K75-K77</f>
        <v>-200</v>
      </c>
      <c r="L78" s="140">
        <f>L75-L77</f>
        <v>-400</v>
      </c>
      <c r="M78" s="140">
        <f>M75-M77</f>
        <v>300</v>
      </c>
      <c r="N78" s="139">
        <f>N75-N77</f>
        <v>-300</v>
      </c>
      <c r="O78" s="138">
        <f>O75-O77</f>
        <v>-200</v>
      </c>
      <c r="P78" s="137">
        <f>P75-P77</f>
        <v>-400</v>
      </c>
      <c r="Q78" s="137">
        <f>Q75-Q77</f>
        <v>300</v>
      </c>
      <c r="R78" s="136">
        <f>R75-R77</f>
        <v>-300</v>
      </c>
      <c r="S78" s="135">
        <f>SUM(F78,J78,N78,R78)</f>
        <v>-1200</v>
      </c>
    </row>
    <row r="79" spans="2:19" ht="18" customHeight="1" x14ac:dyDescent="0.2">
      <c r="B79" s="164" t="s">
        <v>195</v>
      </c>
      <c r="C79" s="163"/>
      <c r="D79" s="163"/>
      <c r="E79" s="163"/>
      <c r="F79" s="162"/>
      <c r="G79" s="161"/>
      <c r="H79" s="163"/>
      <c r="I79" s="163"/>
      <c r="J79" s="162"/>
      <c r="K79" s="161"/>
      <c r="L79" s="163"/>
      <c r="M79" s="163"/>
      <c r="N79" s="162"/>
      <c r="O79" s="161"/>
      <c r="P79" s="163"/>
      <c r="Q79" s="163"/>
      <c r="R79" s="162"/>
      <c r="S79" s="161"/>
    </row>
    <row r="80" spans="2:19" ht="18" customHeight="1" x14ac:dyDescent="0.2">
      <c r="B80" s="147" t="s">
        <v>192</v>
      </c>
      <c r="C80" s="154">
        <v>1000</v>
      </c>
      <c r="D80" s="154">
        <v>1000</v>
      </c>
      <c r="E80" s="154">
        <v>1000</v>
      </c>
      <c r="F80" s="145">
        <f>SUM(C80:E80)</f>
        <v>3000</v>
      </c>
      <c r="G80" s="153">
        <v>1000</v>
      </c>
      <c r="H80" s="152">
        <v>1000</v>
      </c>
      <c r="I80" s="152">
        <v>1000</v>
      </c>
      <c r="J80" s="142">
        <f>SUM(G80:I80)</f>
        <v>3000</v>
      </c>
      <c r="K80" s="151">
        <v>1000</v>
      </c>
      <c r="L80" s="150">
        <v>1000</v>
      </c>
      <c r="M80" s="150">
        <v>1000</v>
      </c>
      <c r="N80" s="139">
        <f>SUM(K80:M80)</f>
        <v>3000</v>
      </c>
      <c r="O80" s="149">
        <v>1000</v>
      </c>
      <c r="P80" s="148">
        <v>1000</v>
      </c>
      <c r="Q80" s="148">
        <v>1000</v>
      </c>
      <c r="R80" s="136">
        <f>SUM(O80:Q80)</f>
        <v>3000</v>
      </c>
      <c r="S80" s="135">
        <f>SUM(F80,J80,N80,R80)</f>
        <v>12000</v>
      </c>
    </row>
    <row r="81" spans="2:19" ht="18" customHeight="1" x14ac:dyDescent="0.2">
      <c r="B81" s="147" t="s">
        <v>191</v>
      </c>
      <c r="C81" s="154">
        <v>500</v>
      </c>
      <c r="D81" s="154">
        <v>700</v>
      </c>
      <c r="E81" s="154">
        <v>1100</v>
      </c>
      <c r="F81" s="145">
        <f>SUM(C81:E81)</f>
        <v>2300</v>
      </c>
      <c r="G81" s="153">
        <v>500</v>
      </c>
      <c r="H81" s="152">
        <v>700</v>
      </c>
      <c r="I81" s="152">
        <v>1100</v>
      </c>
      <c r="J81" s="142">
        <f>SUM(G81:I81)</f>
        <v>2300</v>
      </c>
      <c r="K81" s="151">
        <v>500</v>
      </c>
      <c r="L81" s="150">
        <v>700</v>
      </c>
      <c r="M81" s="150">
        <v>1100</v>
      </c>
      <c r="N81" s="139">
        <f>SUM(K81:M81)</f>
        <v>2300</v>
      </c>
      <c r="O81" s="149">
        <v>500</v>
      </c>
      <c r="P81" s="148">
        <v>700</v>
      </c>
      <c r="Q81" s="148">
        <v>1100</v>
      </c>
      <c r="R81" s="136">
        <f>SUM(O81:Q81)</f>
        <v>2300</v>
      </c>
      <c r="S81" s="135">
        <f>SUM(F81,J81,N81,R81)</f>
        <v>9200</v>
      </c>
    </row>
    <row r="82" spans="2:19" ht="18" customHeight="1" x14ac:dyDescent="0.2">
      <c r="B82" s="147" t="s">
        <v>190</v>
      </c>
      <c r="C82" s="156">
        <f>C81-C80</f>
        <v>-500</v>
      </c>
      <c r="D82" s="156">
        <f>D81-D80</f>
        <v>-300</v>
      </c>
      <c r="E82" s="156">
        <f>E81-E80</f>
        <v>100</v>
      </c>
      <c r="F82" s="160">
        <f>F81-F80</f>
        <v>-700</v>
      </c>
      <c r="G82" s="157">
        <f>G81-G80</f>
        <v>-500</v>
      </c>
      <c r="H82" s="156">
        <f>H81-H80</f>
        <v>-300</v>
      </c>
      <c r="I82" s="156">
        <f>I81-I80</f>
        <v>100</v>
      </c>
      <c r="J82" s="159">
        <f>J81-J80</f>
        <v>-700</v>
      </c>
      <c r="K82" s="157">
        <f>K81-K80</f>
        <v>-500</v>
      </c>
      <c r="L82" s="156">
        <f>L81-L80</f>
        <v>-300</v>
      </c>
      <c r="M82" s="156">
        <f>M81-M80</f>
        <v>100</v>
      </c>
      <c r="N82" s="158">
        <f>N81-N80</f>
        <v>-700</v>
      </c>
      <c r="O82" s="157">
        <f>O81-O80</f>
        <v>-500</v>
      </c>
      <c r="P82" s="156">
        <f>P81-P80</f>
        <v>-300</v>
      </c>
      <c r="Q82" s="156">
        <f>Q81-Q80</f>
        <v>100</v>
      </c>
      <c r="R82" s="155">
        <f>R81-R80</f>
        <v>-700</v>
      </c>
      <c r="S82" s="135">
        <f>SUM(F82,J82,N82,R82)</f>
        <v>-2800</v>
      </c>
    </row>
    <row r="83" spans="2:19" ht="18" customHeight="1" x14ac:dyDescent="0.2">
      <c r="B83" s="147" t="s">
        <v>189</v>
      </c>
      <c r="C83" s="154">
        <v>700</v>
      </c>
      <c r="D83" s="154">
        <v>1100</v>
      </c>
      <c r="E83" s="154">
        <v>800</v>
      </c>
      <c r="F83" s="145">
        <f>SUM(C83:E83)</f>
        <v>2600</v>
      </c>
      <c r="G83" s="153">
        <v>700</v>
      </c>
      <c r="H83" s="152">
        <v>1100</v>
      </c>
      <c r="I83" s="152">
        <v>800</v>
      </c>
      <c r="J83" s="142">
        <f>SUM(G83:I83)</f>
        <v>2600</v>
      </c>
      <c r="K83" s="151">
        <v>700</v>
      </c>
      <c r="L83" s="150">
        <v>1100</v>
      </c>
      <c r="M83" s="150">
        <v>800</v>
      </c>
      <c r="N83" s="139">
        <f>SUM(K83:M83)</f>
        <v>2600</v>
      </c>
      <c r="O83" s="149">
        <v>700</v>
      </c>
      <c r="P83" s="148">
        <v>1100</v>
      </c>
      <c r="Q83" s="148">
        <v>800</v>
      </c>
      <c r="R83" s="136">
        <f>SUM(O83:Q83)</f>
        <v>2600</v>
      </c>
      <c r="S83" s="135">
        <f>SUM(F83,J83,N83,R83)</f>
        <v>10400</v>
      </c>
    </row>
    <row r="84" spans="2:19" ht="18" customHeight="1" x14ac:dyDescent="0.2">
      <c r="B84" s="147" t="s">
        <v>188</v>
      </c>
      <c r="C84" s="146">
        <f>C81-C83</f>
        <v>-200</v>
      </c>
      <c r="D84" s="146">
        <f>D81-D83</f>
        <v>-400</v>
      </c>
      <c r="E84" s="146">
        <f>E81-E83</f>
        <v>300</v>
      </c>
      <c r="F84" s="145">
        <f>F81-F83</f>
        <v>-300</v>
      </c>
      <c r="G84" s="144">
        <f>G81-G83</f>
        <v>-200</v>
      </c>
      <c r="H84" s="143">
        <f>H81-H83</f>
        <v>-400</v>
      </c>
      <c r="I84" s="143">
        <f>I81-I83</f>
        <v>300</v>
      </c>
      <c r="J84" s="142">
        <f>J81-J83</f>
        <v>-300</v>
      </c>
      <c r="K84" s="141">
        <f>K81-K83</f>
        <v>-200</v>
      </c>
      <c r="L84" s="140">
        <f>L81-L83</f>
        <v>-400</v>
      </c>
      <c r="M84" s="140">
        <f>M81-M83</f>
        <v>300</v>
      </c>
      <c r="N84" s="139">
        <f>N81-N83</f>
        <v>-300</v>
      </c>
      <c r="O84" s="138">
        <f>O81-O83</f>
        <v>-200</v>
      </c>
      <c r="P84" s="137">
        <f>P81-P83</f>
        <v>-400</v>
      </c>
      <c r="Q84" s="137">
        <f>Q81-Q83</f>
        <v>300</v>
      </c>
      <c r="R84" s="136">
        <f>R81-R83</f>
        <v>-300</v>
      </c>
      <c r="S84" s="135">
        <f>SUM(F84,J84,N84,R84)</f>
        <v>-1200</v>
      </c>
    </row>
    <row r="85" spans="2:19" ht="18" customHeight="1" x14ac:dyDescent="0.2">
      <c r="B85" s="164" t="s">
        <v>194</v>
      </c>
      <c r="C85" s="163"/>
      <c r="D85" s="163"/>
      <c r="E85" s="163"/>
      <c r="F85" s="162"/>
      <c r="G85" s="161"/>
      <c r="H85" s="163"/>
      <c r="I85" s="163"/>
      <c r="J85" s="162"/>
      <c r="K85" s="161"/>
      <c r="L85" s="163"/>
      <c r="M85" s="163"/>
      <c r="N85" s="162"/>
      <c r="O85" s="161"/>
      <c r="P85" s="163"/>
      <c r="Q85" s="163"/>
      <c r="R85" s="162"/>
      <c r="S85" s="161"/>
    </row>
    <row r="86" spans="2:19" ht="18" customHeight="1" x14ac:dyDescent="0.2">
      <c r="B86" s="147" t="s">
        <v>192</v>
      </c>
      <c r="C86" s="154">
        <v>1000</v>
      </c>
      <c r="D86" s="154">
        <v>1000</v>
      </c>
      <c r="E86" s="154">
        <v>1000</v>
      </c>
      <c r="F86" s="145">
        <f>SUM(C86:E86)</f>
        <v>3000</v>
      </c>
      <c r="G86" s="153">
        <v>1000</v>
      </c>
      <c r="H86" s="152">
        <v>1000</v>
      </c>
      <c r="I86" s="152">
        <v>1000</v>
      </c>
      <c r="J86" s="142">
        <f>SUM(G86:I86)</f>
        <v>3000</v>
      </c>
      <c r="K86" s="151">
        <v>1000</v>
      </c>
      <c r="L86" s="150">
        <v>1000</v>
      </c>
      <c r="M86" s="150">
        <v>1000</v>
      </c>
      <c r="N86" s="139">
        <f>SUM(K86:M86)</f>
        <v>3000</v>
      </c>
      <c r="O86" s="149">
        <v>1000</v>
      </c>
      <c r="P86" s="148">
        <v>1000</v>
      </c>
      <c r="Q86" s="148">
        <v>1000</v>
      </c>
      <c r="R86" s="136">
        <f>SUM(O86:Q86)</f>
        <v>3000</v>
      </c>
      <c r="S86" s="135">
        <f>SUM(F86,J86,N86,R86)</f>
        <v>12000</v>
      </c>
    </row>
    <row r="87" spans="2:19" ht="18" customHeight="1" x14ac:dyDescent="0.2">
      <c r="B87" s="147" t="s">
        <v>191</v>
      </c>
      <c r="C87" s="154">
        <v>500</v>
      </c>
      <c r="D87" s="154">
        <v>700</v>
      </c>
      <c r="E87" s="154">
        <v>1100</v>
      </c>
      <c r="F87" s="145">
        <f>SUM(C87:E87)</f>
        <v>2300</v>
      </c>
      <c r="G87" s="153">
        <v>500</v>
      </c>
      <c r="H87" s="152">
        <v>700</v>
      </c>
      <c r="I87" s="152">
        <v>1100</v>
      </c>
      <c r="J87" s="142">
        <f>SUM(G87:I87)</f>
        <v>2300</v>
      </c>
      <c r="K87" s="151">
        <v>500</v>
      </c>
      <c r="L87" s="150">
        <v>700</v>
      </c>
      <c r="M87" s="150">
        <v>1100</v>
      </c>
      <c r="N87" s="139">
        <f>SUM(K87:M87)</f>
        <v>2300</v>
      </c>
      <c r="O87" s="149">
        <v>500</v>
      </c>
      <c r="P87" s="148">
        <v>700</v>
      </c>
      <c r="Q87" s="148">
        <v>1100</v>
      </c>
      <c r="R87" s="136">
        <f>SUM(O87:Q87)</f>
        <v>2300</v>
      </c>
      <c r="S87" s="135">
        <f>SUM(F87,J87,N87,R87)</f>
        <v>9200</v>
      </c>
    </row>
    <row r="88" spans="2:19" ht="18" customHeight="1" x14ac:dyDescent="0.2">
      <c r="B88" s="147" t="s">
        <v>190</v>
      </c>
      <c r="C88" s="156">
        <f>C87-C86</f>
        <v>-500</v>
      </c>
      <c r="D88" s="156">
        <f>D87-D86</f>
        <v>-300</v>
      </c>
      <c r="E88" s="156">
        <f>E87-E86</f>
        <v>100</v>
      </c>
      <c r="F88" s="160">
        <f>F87-F86</f>
        <v>-700</v>
      </c>
      <c r="G88" s="157">
        <f>G87-G86</f>
        <v>-500</v>
      </c>
      <c r="H88" s="156">
        <f>H87-H86</f>
        <v>-300</v>
      </c>
      <c r="I88" s="156">
        <f>I87-I86</f>
        <v>100</v>
      </c>
      <c r="J88" s="159">
        <f>J87-J86</f>
        <v>-700</v>
      </c>
      <c r="K88" s="157">
        <f>K87-K86</f>
        <v>-500</v>
      </c>
      <c r="L88" s="156">
        <f>L87-L86</f>
        <v>-300</v>
      </c>
      <c r="M88" s="156">
        <f>M87-M86</f>
        <v>100</v>
      </c>
      <c r="N88" s="158">
        <f>N87-N86</f>
        <v>-700</v>
      </c>
      <c r="O88" s="157">
        <f>O87-O86</f>
        <v>-500</v>
      </c>
      <c r="P88" s="156">
        <f>P87-P86</f>
        <v>-300</v>
      </c>
      <c r="Q88" s="156">
        <f>Q87-Q86</f>
        <v>100</v>
      </c>
      <c r="R88" s="155">
        <f>R87-R86</f>
        <v>-700</v>
      </c>
      <c r="S88" s="135">
        <f>SUM(F88,J88,N88,R88)</f>
        <v>-2800</v>
      </c>
    </row>
    <row r="89" spans="2:19" ht="18" customHeight="1" x14ac:dyDescent="0.2">
      <c r="B89" s="147" t="s">
        <v>189</v>
      </c>
      <c r="C89" s="154">
        <v>700</v>
      </c>
      <c r="D89" s="154">
        <v>1100</v>
      </c>
      <c r="E89" s="154">
        <v>800</v>
      </c>
      <c r="F89" s="145">
        <f>SUM(C89:E89)</f>
        <v>2600</v>
      </c>
      <c r="G89" s="153">
        <v>700</v>
      </c>
      <c r="H89" s="152">
        <v>1100</v>
      </c>
      <c r="I89" s="152">
        <v>800</v>
      </c>
      <c r="J89" s="142">
        <f>SUM(G89:I89)</f>
        <v>2600</v>
      </c>
      <c r="K89" s="151">
        <v>700</v>
      </c>
      <c r="L89" s="150">
        <v>1100</v>
      </c>
      <c r="M89" s="150">
        <v>800</v>
      </c>
      <c r="N89" s="139">
        <f>SUM(K89:M89)</f>
        <v>2600</v>
      </c>
      <c r="O89" s="149">
        <v>700</v>
      </c>
      <c r="P89" s="148">
        <v>1100</v>
      </c>
      <c r="Q89" s="148">
        <v>800</v>
      </c>
      <c r="R89" s="136">
        <f>SUM(O89:Q89)</f>
        <v>2600</v>
      </c>
      <c r="S89" s="135">
        <f>SUM(F89,J89,N89,R89)</f>
        <v>10400</v>
      </c>
    </row>
    <row r="90" spans="2:19" ht="18" customHeight="1" x14ac:dyDescent="0.2">
      <c r="B90" s="147" t="s">
        <v>188</v>
      </c>
      <c r="C90" s="146">
        <f>C87-C89</f>
        <v>-200</v>
      </c>
      <c r="D90" s="146">
        <f>D87-D89</f>
        <v>-400</v>
      </c>
      <c r="E90" s="146">
        <f>E87-E89</f>
        <v>300</v>
      </c>
      <c r="F90" s="145">
        <f>F87-F89</f>
        <v>-300</v>
      </c>
      <c r="G90" s="144">
        <f>G87-G89</f>
        <v>-200</v>
      </c>
      <c r="H90" s="143">
        <f>H87-H89</f>
        <v>-400</v>
      </c>
      <c r="I90" s="143">
        <f>I87-I89</f>
        <v>300</v>
      </c>
      <c r="J90" s="142">
        <f>J87-J89</f>
        <v>-300</v>
      </c>
      <c r="K90" s="141">
        <f>K87-K89</f>
        <v>-200</v>
      </c>
      <c r="L90" s="140">
        <f>L87-L89</f>
        <v>-400</v>
      </c>
      <c r="M90" s="140">
        <f>M87-M89</f>
        <v>300</v>
      </c>
      <c r="N90" s="139">
        <f>N87-N89</f>
        <v>-300</v>
      </c>
      <c r="O90" s="138">
        <f>O87-O89</f>
        <v>-200</v>
      </c>
      <c r="P90" s="137">
        <f>P87-P89</f>
        <v>-400</v>
      </c>
      <c r="Q90" s="137">
        <f>Q87-Q89</f>
        <v>300</v>
      </c>
      <c r="R90" s="136">
        <f>R87-R89</f>
        <v>-300</v>
      </c>
      <c r="S90" s="135">
        <f>SUM(F90,J90,N90,R90)</f>
        <v>-1200</v>
      </c>
    </row>
    <row r="91" spans="2:19" ht="18" customHeight="1" x14ac:dyDescent="0.2">
      <c r="B91" s="164" t="s">
        <v>193</v>
      </c>
      <c r="C91" s="163"/>
      <c r="D91" s="163"/>
      <c r="E91" s="163"/>
      <c r="F91" s="162"/>
      <c r="G91" s="161"/>
      <c r="H91" s="163"/>
      <c r="I91" s="163"/>
      <c r="J91" s="162"/>
      <c r="K91" s="161"/>
      <c r="L91" s="163"/>
      <c r="M91" s="163"/>
      <c r="N91" s="162"/>
      <c r="O91" s="161"/>
      <c r="P91" s="163"/>
      <c r="Q91" s="163"/>
      <c r="R91" s="162"/>
      <c r="S91" s="161"/>
    </row>
    <row r="92" spans="2:19" ht="18" customHeight="1" x14ac:dyDescent="0.2">
      <c r="B92" s="147" t="s">
        <v>192</v>
      </c>
      <c r="C92" s="154">
        <v>1000</v>
      </c>
      <c r="D92" s="154">
        <v>1000</v>
      </c>
      <c r="E92" s="154">
        <v>1000</v>
      </c>
      <c r="F92" s="145">
        <f>SUM(C92:E92)</f>
        <v>3000</v>
      </c>
      <c r="G92" s="153">
        <v>1000</v>
      </c>
      <c r="H92" s="152">
        <v>1000</v>
      </c>
      <c r="I92" s="152">
        <v>1000</v>
      </c>
      <c r="J92" s="142">
        <f>SUM(G92:I92)</f>
        <v>3000</v>
      </c>
      <c r="K92" s="151">
        <v>1000</v>
      </c>
      <c r="L92" s="150">
        <v>1000</v>
      </c>
      <c r="M92" s="150">
        <v>1000</v>
      </c>
      <c r="N92" s="139">
        <f>SUM(K92:M92)</f>
        <v>3000</v>
      </c>
      <c r="O92" s="149">
        <v>1000</v>
      </c>
      <c r="P92" s="148">
        <v>1000</v>
      </c>
      <c r="Q92" s="148">
        <v>1000</v>
      </c>
      <c r="R92" s="136">
        <f>SUM(O92:Q92)</f>
        <v>3000</v>
      </c>
      <c r="S92" s="135">
        <f>SUM(F92,J92,N92,R92)</f>
        <v>12000</v>
      </c>
    </row>
    <row r="93" spans="2:19" ht="18" customHeight="1" x14ac:dyDescent="0.2">
      <c r="B93" s="147" t="s">
        <v>191</v>
      </c>
      <c r="C93" s="154">
        <v>500</v>
      </c>
      <c r="D93" s="154">
        <v>700</v>
      </c>
      <c r="E93" s="154">
        <v>1100</v>
      </c>
      <c r="F93" s="145">
        <f>SUM(C93:E93)</f>
        <v>2300</v>
      </c>
      <c r="G93" s="153">
        <v>500</v>
      </c>
      <c r="H93" s="152">
        <v>700</v>
      </c>
      <c r="I93" s="152">
        <v>1100</v>
      </c>
      <c r="J93" s="142">
        <f>SUM(G93:I93)</f>
        <v>2300</v>
      </c>
      <c r="K93" s="151">
        <v>500</v>
      </c>
      <c r="L93" s="150">
        <v>700</v>
      </c>
      <c r="M93" s="150">
        <v>1100</v>
      </c>
      <c r="N93" s="139">
        <f>SUM(K93:M93)</f>
        <v>2300</v>
      </c>
      <c r="O93" s="149">
        <v>500</v>
      </c>
      <c r="P93" s="148">
        <v>700</v>
      </c>
      <c r="Q93" s="148">
        <v>1100</v>
      </c>
      <c r="R93" s="136">
        <f>SUM(O93:Q93)</f>
        <v>2300</v>
      </c>
      <c r="S93" s="135">
        <f>SUM(F93,J93,N93,R93)</f>
        <v>9200</v>
      </c>
    </row>
    <row r="94" spans="2:19" ht="18" customHeight="1" x14ac:dyDescent="0.2">
      <c r="B94" s="147" t="s">
        <v>190</v>
      </c>
      <c r="C94" s="156">
        <f>C93-C92</f>
        <v>-500</v>
      </c>
      <c r="D94" s="156">
        <f>D93-D92</f>
        <v>-300</v>
      </c>
      <c r="E94" s="156">
        <f>E93-E92</f>
        <v>100</v>
      </c>
      <c r="F94" s="160">
        <f>F93-F92</f>
        <v>-700</v>
      </c>
      <c r="G94" s="157">
        <f>G93-G92</f>
        <v>-500</v>
      </c>
      <c r="H94" s="156">
        <f>H93-H92</f>
        <v>-300</v>
      </c>
      <c r="I94" s="156">
        <f>I93-I92</f>
        <v>100</v>
      </c>
      <c r="J94" s="159">
        <f>J93-J92</f>
        <v>-700</v>
      </c>
      <c r="K94" s="157">
        <f>K93-K92</f>
        <v>-500</v>
      </c>
      <c r="L94" s="156">
        <f>L93-L92</f>
        <v>-300</v>
      </c>
      <c r="M94" s="156">
        <f>M93-M92</f>
        <v>100</v>
      </c>
      <c r="N94" s="158">
        <f>N93-N92</f>
        <v>-700</v>
      </c>
      <c r="O94" s="157">
        <f>O93-O92</f>
        <v>-500</v>
      </c>
      <c r="P94" s="156">
        <f>P93-P92</f>
        <v>-300</v>
      </c>
      <c r="Q94" s="156">
        <f>Q93-Q92</f>
        <v>100</v>
      </c>
      <c r="R94" s="155">
        <f>R93-R92</f>
        <v>-700</v>
      </c>
      <c r="S94" s="135">
        <f>SUM(F94,J94,N94,R94)</f>
        <v>-2800</v>
      </c>
    </row>
    <row r="95" spans="2:19" ht="18" customHeight="1" x14ac:dyDescent="0.2">
      <c r="B95" s="147" t="s">
        <v>189</v>
      </c>
      <c r="C95" s="154">
        <v>700</v>
      </c>
      <c r="D95" s="154">
        <v>1100</v>
      </c>
      <c r="E95" s="154">
        <v>800</v>
      </c>
      <c r="F95" s="145">
        <f>SUM(C95:E95)</f>
        <v>2600</v>
      </c>
      <c r="G95" s="153">
        <v>700</v>
      </c>
      <c r="H95" s="152">
        <v>1100</v>
      </c>
      <c r="I95" s="152">
        <v>800</v>
      </c>
      <c r="J95" s="142">
        <f>SUM(G95:I95)</f>
        <v>2600</v>
      </c>
      <c r="K95" s="151">
        <v>700</v>
      </c>
      <c r="L95" s="150">
        <v>1100</v>
      </c>
      <c r="M95" s="150">
        <v>800</v>
      </c>
      <c r="N95" s="139">
        <f>SUM(K95:M95)</f>
        <v>2600</v>
      </c>
      <c r="O95" s="149">
        <v>700</v>
      </c>
      <c r="P95" s="148">
        <v>1100</v>
      </c>
      <c r="Q95" s="148">
        <v>800</v>
      </c>
      <c r="R95" s="136">
        <f>SUM(O95:Q95)</f>
        <v>2600</v>
      </c>
      <c r="S95" s="135">
        <f>SUM(F95,J95,N95,R95)</f>
        <v>10400</v>
      </c>
    </row>
    <row r="96" spans="2:19" ht="18" customHeight="1" x14ac:dyDescent="0.2">
      <c r="B96" s="147" t="s">
        <v>188</v>
      </c>
      <c r="C96" s="146">
        <f>C93-C95</f>
        <v>-200</v>
      </c>
      <c r="D96" s="146">
        <f>D93-D95</f>
        <v>-400</v>
      </c>
      <c r="E96" s="146">
        <f>E93-E95</f>
        <v>300</v>
      </c>
      <c r="F96" s="145">
        <f>F93-F95</f>
        <v>-300</v>
      </c>
      <c r="G96" s="144">
        <f>G93-G95</f>
        <v>-200</v>
      </c>
      <c r="H96" s="143">
        <f>H93-H95</f>
        <v>-400</v>
      </c>
      <c r="I96" s="143">
        <f>I93-I95</f>
        <v>300</v>
      </c>
      <c r="J96" s="142">
        <f>J93-J95</f>
        <v>-300</v>
      </c>
      <c r="K96" s="141">
        <f>K93-K95</f>
        <v>-200</v>
      </c>
      <c r="L96" s="140">
        <f>L93-L95</f>
        <v>-400</v>
      </c>
      <c r="M96" s="140">
        <f>M93-M95</f>
        <v>300</v>
      </c>
      <c r="N96" s="139">
        <f>N93-N95</f>
        <v>-300</v>
      </c>
      <c r="O96" s="138">
        <f>O93-O95</f>
        <v>-200</v>
      </c>
      <c r="P96" s="137">
        <f>P93-P95</f>
        <v>-400</v>
      </c>
      <c r="Q96" s="137">
        <f>Q93-Q95</f>
        <v>300</v>
      </c>
      <c r="R96" s="136">
        <f>R93-R95</f>
        <v>-300</v>
      </c>
      <c r="S96" s="135">
        <f>SUM(F96,J96,N96,R96)</f>
        <v>-1200</v>
      </c>
    </row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pageMargins left="0.25" right="0.25" top="0.25" bottom="0.25" header="0" footer="0"/>
  <pageSetup paperSize="3" scale="76" fitToHeight="0" orientation="landscape"/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C92C4-63F7-1649-9E8B-5783A8206E7A}">
  <sheetPr>
    <tabColor rgb="FFBED3E3"/>
    <pageSetUpPr fitToPage="1"/>
  </sheetPr>
  <dimension ref="A1:AA1005"/>
  <sheetViews>
    <sheetView showGridLines="0" workbookViewId="0">
      <pane ySplit="1" topLeftCell="A2" activePane="bottomLeft" state="frozen"/>
      <selection activeCell="B44" sqref="B44"/>
      <selection pane="bottomLeft" activeCell="B44" sqref="B44"/>
    </sheetView>
  </sheetViews>
  <sheetFormatPr baseColWidth="10" defaultColWidth="13.1640625" defaultRowHeight="15" customHeight="1" x14ac:dyDescent="0.2"/>
  <cols>
    <col min="1" max="1" width="3.83203125" style="134" customWidth="1"/>
    <col min="2" max="2" width="27.1640625" style="134" customWidth="1"/>
    <col min="3" max="19" width="13.6640625" style="134" customWidth="1"/>
    <col min="20" max="20" width="3.83203125" style="134" customWidth="1"/>
    <col min="21" max="27" width="13.1640625" style="134" customWidth="1"/>
    <col min="28" max="16384" width="13.1640625" style="134"/>
  </cols>
  <sheetData>
    <row r="1" spans="1:27" ht="50" customHeight="1" x14ac:dyDescent="0.2">
      <c r="A1" s="227"/>
      <c r="B1" s="226" t="s">
        <v>217</v>
      </c>
      <c r="C1" s="225"/>
      <c r="D1" s="166"/>
      <c r="E1" s="166"/>
      <c r="F1" s="166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5"/>
      <c r="V1" s="225"/>
      <c r="W1" s="224"/>
      <c r="X1" s="223"/>
      <c r="Y1" s="223"/>
      <c r="Z1" s="223"/>
      <c r="AA1" s="223"/>
    </row>
    <row r="2" spans="1:27" ht="18" customHeight="1" x14ac:dyDescent="0.2">
      <c r="A2" s="221"/>
      <c r="B2" s="222" t="s">
        <v>223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</row>
    <row r="3" spans="1:27" ht="18" customHeight="1" x14ac:dyDescent="0.35">
      <c r="A3" s="213"/>
      <c r="B3" s="214" t="s">
        <v>222</v>
      </c>
      <c r="E3" s="213"/>
      <c r="F3" s="218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</row>
    <row r="4" spans="1:27" ht="18" customHeight="1" x14ac:dyDescent="0.2">
      <c r="A4" s="213"/>
      <c r="B4" s="214" t="s">
        <v>221</v>
      </c>
      <c r="E4" s="220" t="s">
        <v>216</v>
      </c>
      <c r="F4" s="219"/>
      <c r="G4" s="215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1:27" ht="18" customHeight="1" x14ac:dyDescent="0.35">
      <c r="A5" s="213"/>
      <c r="B5" s="214" t="s">
        <v>220</v>
      </c>
      <c r="E5" s="213"/>
      <c r="F5" s="218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7" ht="18" customHeight="1" x14ac:dyDescent="0.2">
      <c r="A6" s="213"/>
      <c r="B6" s="214" t="s">
        <v>219</v>
      </c>
      <c r="E6" s="217" t="s">
        <v>215</v>
      </c>
      <c r="F6" s="216"/>
      <c r="G6" s="215"/>
      <c r="H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</row>
    <row r="7" spans="1:27" ht="18" customHeight="1" x14ac:dyDescent="0.2">
      <c r="A7" s="213"/>
      <c r="B7" s="214" t="s">
        <v>218</v>
      </c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</row>
    <row r="8" spans="1:27" ht="10" customHeight="1" x14ac:dyDescent="0.2">
      <c r="A8" s="213"/>
      <c r="B8" s="214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</row>
    <row r="9" spans="1:27" ht="24" customHeight="1" x14ac:dyDescent="0.2">
      <c r="A9" s="166"/>
      <c r="B9" s="212" t="s">
        <v>214</v>
      </c>
      <c r="C9" s="178" t="s">
        <v>99</v>
      </c>
      <c r="D9" s="178" t="s">
        <v>100</v>
      </c>
      <c r="E9" s="211" t="s">
        <v>101</v>
      </c>
      <c r="F9" s="210" t="s">
        <v>204</v>
      </c>
      <c r="G9" s="209" t="s">
        <v>103</v>
      </c>
      <c r="H9" s="208" t="s">
        <v>104</v>
      </c>
      <c r="I9" s="175" t="s">
        <v>105</v>
      </c>
      <c r="J9" s="207" t="s">
        <v>203</v>
      </c>
      <c r="K9" s="173" t="s">
        <v>107</v>
      </c>
      <c r="L9" s="172" t="s">
        <v>108</v>
      </c>
      <c r="M9" s="172" t="s">
        <v>109</v>
      </c>
      <c r="N9" s="206" t="s">
        <v>202</v>
      </c>
      <c r="O9" s="170" t="s">
        <v>111</v>
      </c>
      <c r="P9" s="169" t="s">
        <v>112</v>
      </c>
      <c r="Q9" s="169" t="s">
        <v>113</v>
      </c>
      <c r="R9" s="205" t="s">
        <v>201</v>
      </c>
      <c r="S9" s="167" t="s">
        <v>200</v>
      </c>
      <c r="T9" s="166"/>
    </row>
    <row r="10" spans="1:27" ht="18" customHeight="1" x14ac:dyDescent="0.2">
      <c r="B10" s="164" t="s">
        <v>213</v>
      </c>
      <c r="C10" s="204"/>
      <c r="D10" s="204"/>
      <c r="E10" s="204"/>
      <c r="F10" s="203"/>
      <c r="G10" s="202"/>
      <c r="H10" s="204"/>
      <c r="I10" s="204"/>
      <c r="J10" s="203"/>
      <c r="K10" s="202"/>
      <c r="L10" s="204"/>
      <c r="M10" s="204"/>
      <c r="N10" s="203"/>
      <c r="O10" s="202"/>
      <c r="P10" s="204"/>
      <c r="Q10" s="204"/>
      <c r="R10" s="203"/>
      <c r="S10" s="202"/>
      <c r="T10" s="199"/>
    </row>
    <row r="11" spans="1:27" ht="18" customHeight="1" x14ac:dyDescent="0.2">
      <c r="B11" s="147" t="s">
        <v>192</v>
      </c>
      <c r="C11" s="154"/>
      <c r="D11" s="154"/>
      <c r="E11" s="154"/>
      <c r="F11" s="191">
        <f>SUM(C11:E11)</f>
        <v>0</v>
      </c>
      <c r="G11" s="153"/>
      <c r="H11" s="152"/>
      <c r="I11" s="152"/>
      <c r="J11" s="188">
        <f>SUM(G11:I11)</f>
        <v>0</v>
      </c>
      <c r="K11" s="151"/>
      <c r="L11" s="150"/>
      <c r="M11" s="150"/>
      <c r="N11" s="185">
        <f>SUM(K11:M11)</f>
        <v>0</v>
      </c>
      <c r="O11" s="149"/>
      <c r="P11" s="148"/>
      <c r="Q11" s="148"/>
      <c r="R11" s="182">
        <f>SUM(O11:Q11)</f>
        <v>0</v>
      </c>
      <c r="S11" s="181">
        <f>SUM(F11,J11,N11,R11)</f>
        <v>0</v>
      </c>
      <c r="T11" s="199"/>
    </row>
    <row r="12" spans="1:27" ht="18" customHeight="1" x14ac:dyDescent="0.2">
      <c r="B12" s="147" t="s">
        <v>191</v>
      </c>
      <c r="C12" s="154"/>
      <c r="D12" s="154"/>
      <c r="E12" s="154"/>
      <c r="F12" s="191">
        <f>SUM(C12:E12)</f>
        <v>0</v>
      </c>
      <c r="G12" s="153"/>
      <c r="H12" s="152"/>
      <c r="I12" s="152"/>
      <c r="J12" s="188">
        <f>SUM(G12:I12)</f>
        <v>0</v>
      </c>
      <c r="K12" s="151"/>
      <c r="L12" s="150"/>
      <c r="M12" s="150"/>
      <c r="N12" s="185">
        <f>SUM(K12:M12)</f>
        <v>0</v>
      </c>
      <c r="O12" s="149"/>
      <c r="P12" s="148"/>
      <c r="Q12" s="148"/>
      <c r="R12" s="182">
        <f>SUM(O12:Q12)</f>
        <v>0</v>
      </c>
      <c r="S12" s="181">
        <f>SUM(F12,J12,N12,R12)</f>
        <v>0</v>
      </c>
      <c r="T12" s="199"/>
    </row>
    <row r="13" spans="1:27" ht="18" customHeight="1" x14ac:dyDescent="0.2">
      <c r="B13" s="147" t="s">
        <v>190</v>
      </c>
      <c r="C13" s="194">
        <f>C12-C11</f>
        <v>0</v>
      </c>
      <c r="D13" s="156">
        <f>D12-D11</f>
        <v>0</v>
      </c>
      <c r="E13" s="194">
        <f>E12-E11</f>
        <v>0</v>
      </c>
      <c r="F13" s="198">
        <f>F12-F11</f>
        <v>0</v>
      </c>
      <c r="G13" s="195">
        <f>G12-G11</f>
        <v>0</v>
      </c>
      <c r="H13" s="194">
        <f>H12-H11</f>
        <v>0</v>
      </c>
      <c r="I13" s="194">
        <f>I12-I11</f>
        <v>0</v>
      </c>
      <c r="J13" s="197">
        <f>J12-J11</f>
        <v>0</v>
      </c>
      <c r="K13" s="195">
        <f>K12-K11</f>
        <v>0</v>
      </c>
      <c r="L13" s="194">
        <f>L12-L11</f>
        <v>0</v>
      </c>
      <c r="M13" s="194">
        <f>M12-M11</f>
        <v>0</v>
      </c>
      <c r="N13" s="196">
        <f>N12-N11</f>
        <v>0</v>
      </c>
      <c r="O13" s="195">
        <f>O12-O11</f>
        <v>0</v>
      </c>
      <c r="P13" s="194">
        <f>P12-P11</f>
        <v>0</v>
      </c>
      <c r="Q13" s="194">
        <f>Q12-Q11</f>
        <v>0</v>
      </c>
      <c r="R13" s="193">
        <f>R12-R11</f>
        <v>0</v>
      </c>
      <c r="S13" s="181">
        <f>SUM(F13,J13,N13,R13)</f>
        <v>0</v>
      </c>
      <c r="T13" s="199"/>
    </row>
    <row r="14" spans="1:27" ht="18" customHeight="1" x14ac:dyDescent="0.2">
      <c r="B14" s="147" t="s">
        <v>209</v>
      </c>
      <c r="C14" s="154"/>
      <c r="D14" s="154"/>
      <c r="E14" s="154"/>
      <c r="F14" s="191">
        <f>SUM(C14:E14)</f>
        <v>0</v>
      </c>
      <c r="G14" s="153"/>
      <c r="H14" s="152"/>
      <c r="I14" s="152"/>
      <c r="J14" s="188">
        <f>SUM(G14:I14)</f>
        <v>0</v>
      </c>
      <c r="K14" s="151"/>
      <c r="L14" s="150"/>
      <c r="M14" s="150"/>
      <c r="N14" s="185">
        <f>SUM(K14:M14)</f>
        <v>0</v>
      </c>
      <c r="O14" s="149"/>
      <c r="P14" s="148"/>
      <c r="Q14" s="148"/>
      <c r="R14" s="182">
        <f>SUM(O14:Q14)</f>
        <v>0</v>
      </c>
      <c r="S14" s="181">
        <f>SUM(F14,J14,N14,R14)</f>
        <v>0</v>
      </c>
      <c r="T14" s="199"/>
    </row>
    <row r="15" spans="1:27" ht="18" customHeight="1" x14ac:dyDescent="0.2">
      <c r="B15" s="147" t="s">
        <v>208</v>
      </c>
      <c r="C15" s="192">
        <f>C12-C14</f>
        <v>0</v>
      </c>
      <c r="D15" s="192">
        <f>D12-D14</f>
        <v>0</v>
      </c>
      <c r="E15" s="192">
        <f>E12-E14</f>
        <v>0</v>
      </c>
      <c r="F15" s="191">
        <f>F12-F14</f>
        <v>0</v>
      </c>
      <c r="G15" s="190">
        <f>G12-G14</f>
        <v>0</v>
      </c>
      <c r="H15" s="189">
        <f>H12-H14</f>
        <v>0</v>
      </c>
      <c r="I15" s="189">
        <f>I12-I14</f>
        <v>0</v>
      </c>
      <c r="J15" s="188">
        <f>J12-J14</f>
        <v>0</v>
      </c>
      <c r="K15" s="187">
        <f>K12-K14</f>
        <v>0</v>
      </c>
      <c r="L15" s="186">
        <f>L12-L14</f>
        <v>0</v>
      </c>
      <c r="M15" s="186">
        <f>M12-M14</f>
        <v>0</v>
      </c>
      <c r="N15" s="185">
        <f>N12-N14</f>
        <v>0</v>
      </c>
      <c r="O15" s="184">
        <f>O12-O14</f>
        <v>0</v>
      </c>
      <c r="P15" s="183">
        <f>P12-P14</f>
        <v>0</v>
      </c>
      <c r="Q15" s="183">
        <f>Q12-Q14</f>
        <v>0</v>
      </c>
      <c r="R15" s="182">
        <f>R12-R14</f>
        <v>0</v>
      </c>
      <c r="S15" s="181">
        <f>SUM(F15,J15,N15,R15)</f>
        <v>0</v>
      </c>
      <c r="T15" s="199"/>
    </row>
    <row r="16" spans="1:27" ht="18" customHeight="1" x14ac:dyDescent="0.2">
      <c r="B16" s="164" t="s">
        <v>212</v>
      </c>
      <c r="C16" s="163"/>
      <c r="D16" s="163"/>
      <c r="E16" s="163"/>
      <c r="F16" s="200"/>
      <c r="G16" s="161"/>
      <c r="H16" s="163"/>
      <c r="I16" s="163"/>
      <c r="J16" s="200"/>
      <c r="K16" s="161"/>
      <c r="L16" s="163"/>
      <c r="M16" s="163"/>
      <c r="N16" s="200"/>
      <c r="O16" s="161"/>
      <c r="P16" s="163"/>
      <c r="Q16" s="163"/>
      <c r="R16" s="200"/>
      <c r="S16" s="161"/>
      <c r="T16" s="199"/>
    </row>
    <row r="17" spans="2:20" ht="18" customHeight="1" x14ac:dyDescent="0.2">
      <c r="B17" s="147" t="s">
        <v>192</v>
      </c>
      <c r="C17" s="154"/>
      <c r="D17" s="154"/>
      <c r="E17" s="154"/>
      <c r="F17" s="191">
        <f>SUM(C17:E17)</f>
        <v>0</v>
      </c>
      <c r="G17" s="153"/>
      <c r="H17" s="152"/>
      <c r="I17" s="152"/>
      <c r="J17" s="188">
        <f>SUM(G17:I17)</f>
        <v>0</v>
      </c>
      <c r="K17" s="151"/>
      <c r="L17" s="150"/>
      <c r="M17" s="150"/>
      <c r="N17" s="185">
        <f>SUM(K17:M17)</f>
        <v>0</v>
      </c>
      <c r="O17" s="149"/>
      <c r="P17" s="148"/>
      <c r="Q17" s="148"/>
      <c r="R17" s="182">
        <f>SUM(O17:Q17)</f>
        <v>0</v>
      </c>
      <c r="S17" s="181">
        <f>SUM(F17,J17,N17,R17)</f>
        <v>0</v>
      </c>
      <c r="T17" s="199"/>
    </row>
    <row r="18" spans="2:20" ht="18" customHeight="1" x14ac:dyDescent="0.2">
      <c r="B18" s="147" t="s">
        <v>191</v>
      </c>
      <c r="C18" s="154"/>
      <c r="D18" s="154"/>
      <c r="E18" s="154"/>
      <c r="F18" s="191">
        <f>SUM(C18:E18)</f>
        <v>0</v>
      </c>
      <c r="G18" s="153"/>
      <c r="H18" s="152"/>
      <c r="I18" s="152"/>
      <c r="J18" s="188">
        <f>SUM(G18:I18)</f>
        <v>0</v>
      </c>
      <c r="K18" s="151"/>
      <c r="L18" s="150"/>
      <c r="M18" s="150"/>
      <c r="N18" s="185">
        <f>SUM(K18:M18)</f>
        <v>0</v>
      </c>
      <c r="O18" s="149"/>
      <c r="P18" s="148"/>
      <c r="Q18" s="148"/>
      <c r="R18" s="182">
        <f>SUM(O18:Q18)</f>
        <v>0</v>
      </c>
      <c r="S18" s="181">
        <f>SUM(F18,J18,N18,R18)</f>
        <v>0</v>
      </c>
      <c r="T18" s="199"/>
    </row>
    <row r="19" spans="2:20" ht="18" customHeight="1" x14ac:dyDescent="0.2">
      <c r="B19" s="147" t="s">
        <v>190</v>
      </c>
      <c r="C19" s="194">
        <f>C18-C17</f>
        <v>0</v>
      </c>
      <c r="D19" s="194">
        <f>D18-D17</f>
        <v>0</v>
      </c>
      <c r="E19" s="194">
        <f>E18-E17</f>
        <v>0</v>
      </c>
      <c r="F19" s="198">
        <f>F18-F17</f>
        <v>0</v>
      </c>
      <c r="G19" s="195">
        <f>G18-G17</f>
        <v>0</v>
      </c>
      <c r="H19" s="194">
        <f>H18-H17</f>
        <v>0</v>
      </c>
      <c r="I19" s="194">
        <f>I18-I17</f>
        <v>0</v>
      </c>
      <c r="J19" s="197">
        <f>J18-J17</f>
        <v>0</v>
      </c>
      <c r="K19" s="195">
        <f>K18-K17</f>
        <v>0</v>
      </c>
      <c r="L19" s="194">
        <f>L18-L17</f>
        <v>0</v>
      </c>
      <c r="M19" s="194">
        <f>M18-M17</f>
        <v>0</v>
      </c>
      <c r="N19" s="196">
        <f>N18-N17</f>
        <v>0</v>
      </c>
      <c r="O19" s="195">
        <f>O18-O17</f>
        <v>0</v>
      </c>
      <c r="P19" s="194">
        <f>P18-P17</f>
        <v>0</v>
      </c>
      <c r="Q19" s="194">
        <f>Q18-Q17</f>
        <v>0</v>
      </c>
      <c r="R19" s="193">
        <f>R18-R17</f>
        <v>0</v>
      </c>
      <c r="S19" s="181">
        <f>SUM(F19,J19,N19,R19)</f>
        <v>0</v>
      </c>
      <c r="T19" s="199"/>
    </row>
    <row r="20" spans="2:20" ht="18" customHeight="1" x14ac:dyDescent="0.2">
      <c r="B20" s="147" t="s">
        <v>209</v>
      </c>
      <c r="C20" s="154"/>
      <c r="D20" s="154"/>
      <c r="E20" s="154"/>
      <c r="F20" s="191">
        <f>SUM(C20:E20)</f>
        <v>0</v>
      </c>
      <c r="G20" s="153"/>
      <c r="H20" s="152"/>
      <c r="I20" s="152"/>
      <c r="J20" s="188">
        <f>SUM(G20:I20)</f>
        <v>0</v>
      </c>
      <c r="K20" s="151"/>
      <c r="L20" s="150"/>
      <c r="M20" s="150"/>
      <c r="N20" s="185">
        <f>SUM(K20:M20)</f>
        <v>0</v>
      </c>
      <c r="O20" s="149"/>
      <c r="P20" s="148"/>
      <c r="Q20" s="148"/>
      <c r="R20" s="182">
        <f>SUM(O20:Q20)</f>
        <v>0</v>
      </c>
      <c r="S20" s="181">
        <f>SUM(F20,J20,N20,R20)</f>
        <v>0</v>
      </c>
      <c r="T20" s="199"/>
    </row>
    <row r="21" spans="2:20" ht="18" customHeight="1" x14ac:dyDescent="0.2">
      <c r="B21" s="147" t="s">
        <v>208</v>
      </c>
      <c r="C21" s="192">
        <f>C18-C20</f>
        <v>0</v>
      </c>
      <c r="D21" s="192">
        <f>D18-D20</f>
        <v>0</v>
      </c>
      <c r="E21" s="192">
        <f>E18-E20</f>
        <v>0</v>
      </c>
      <c r="F21" s="191">
        <f>F18-F20</f>
        <v>0</v>
      </c>
      <c r="G21" s="190">
        <f>G18-G20</f>
        <v>0</v>
      </c>
      <c r="H21" s="189">
        <f>H18-H20</f>
        <v>0</v>
      </c>
      <c r="I21" s="189">
        <f>I18-I20</f>
        <v>0</v>
      </c>
      <c r="J21" s="188">
        <f>J18-J20</f>
        <v>0</v>
      </c>
      <c r="K21" s="187">
        <f>K18-K20</f>
        <v>0</v>
      </c>
      <c r="L21" s="186">
        <f>L18-L20</f>
        <v>0</v>
      </c>
      <c r="M21" s="186">
        <f>M18-M20</f>
        <v>0</v>
      </c>
      <c r="N21" s="185">
        <f>N18-N20</f>
        <v>0</v>
      </c>
      <c r="O21" s="184">
        <f>O18-O20</f>
        <v>0</v>
      </c>
      <c r="P21" s="183">
        <f>P18-P20</f>
        <v>0</v>
      </c>
      <c r="Q21" s="183">
        <f>Q18-Q20</f>
        <v>0</v>
      </c>
      <c r="R21" s="182">
        <f>R18-R20</f>
        <v>0</v>
      </c>
      <c r="S21" s="181">
        <f>SUM(F21,J21,N21,R21)</f>
        <v>0</v>
      </c>
      <c r="T21" s="199"/>
    </row>
    <row r="22" spans="2:20" ht="18" customHeight="1" x14ac:dyDescent="0.2">
      <c r="B22" s="164" t="s">
        <v>211</v>
      </c>
      <c r="C22" s="163"/>
      <c r="D22" s="163"/>
      <c r="E22" s="163"/>
      <c r="F22" s="200"/>
      <c r="G22" s="161"/>
      <c r="H22" s="163"/>
      <c r="I22" s="163"/>
      <c r="J22" s="200"/>
      <c r="K22" s="161"/>
      <c r="L22" s="163"/>
      <c r="M22" s="163"/>
      <c r="N22" s="200"/>
      <c r="O22" s="161"/>
      <c r="P22" s="163"/>
      <c r="Q22" s="163"/>
      <c r="R22" s="200"/>
      <c r="S22" s="161"/>
      <c r="T22" s="199"/>
    </row>
    <row r="23" spans="2:20" ht="18" customHeight="1" x14ac:dyDescent="0.2">
      <c r="B23" s="147" t="s">
        <v>192</v>
      </c>
      <c r="C23" s="154"/>
      <c r="D23" s="154"/>
      <c r="E23" s="154"/>
      <c r="F23" s="191">
        <f>SUM(C23:E23)</f>
        <v>0</v>
      </c>
      <c r="G23" s="153"/>
      <c r="H23" s="152"/>
      <c r="I23" s="152"/>
      <c r="J23" s="188">
        <f>SUM(G23:I23)</f>
        <v>0</v>
      </c>
      <c r="K23" s="151"/>
      <c r="L23" s="150"/>
      <c r="M23" s="150"/>
      <c r="N23" s="185">
        <f>SUM(K23:M23)</f>
        <v>0</v>
      </c>
      <c r="O23" s="149"/>
      <c r="P23" s="148"/>
      <c r="Q23" s="148"/>
      <c r="R23" s="182">
        <f>SUM(O23:Q23)</f>
        <v>0</v>
      </c>
      <c r="S23" s="181">
        <f>SUM(F23,J23,N23,R23)</f>
        <v>0</v>
      </c>
      <c r="T23" s="199"/>
    </row>
    <row r="24" spans="2:20" ht="18" customHeight="1" x14ac:dyDescent="0.2">
      <c r="B24" s="147" t="s">
        <v>191</v>
      </c>
      <c r="C24" s="154"/>
      <c r="D24" s="154"/>
      <c r="E24" s="154"/>
      <c r="F24" s="191">
        <f>SUM(C24:E24)</f>
        <v>0</v>
      </c>
      <c r="G24" s="153"/>
      <c r="H24" s="152"/>
      <c r="I24" s="152"/>
      <c r="J24" s="188">
        <f>SUM(G24:I24)</f>
        <v>0</v>
      </c>
      <c r="K24" s="151"/>
      <c r="L24" s="150"/>
      <c r="M24" s="150"/>
      <c r="N24" s="185">
        <f>SUM(K24:M24)</f>
        <v>0</v>
      </c>
      <c r="O24" s="149"/>
      <c r="P24" s="148"/>
      <c r="Q24" s="148"/>
      <c r="R24" s="182">
        <f>SUM(O24:Q24)</f>
        <v>0</v>
      </c>
      <c r="S24" s="181">
        <f>SUM(F24,J24,N24,R24)</f>
        <v>0</v>
      </c>
      <c r="T24" s="199"/>
    </row>
    <row r="25" spans="2:20" ht="18" customHeight="1" x14ac:dyDescent="0.2">
      <c r="B25" s="147" t="s">
        <v>190</v>
      </c>
      <c r="C25" s="194">
        <f>C24-C23</f>
        <v>0</v>
      </c>
      <c r="D25" s="194">
        <f>D24-D23</f>
        <v>0</v>
      </c>
      <c r="E25" s="194">
        <f>E24-E23</f>
        <v>0</v>
      </c>
      <c r="F25" s="198">
        <f>F24-F23</f>
        <v>0</v>
      </c>
      <c r="G25" s="195">
        <f>G24-G23</f>
        <v>0</v>
      </c>
      <c r="H25" s="194">
        <f>H24-H23</f>
        <v>0</v>
      </c>
      <c r="I25" s="194">
        <f>I24-I23</f>
        <v>0</v>
      </c>
      <c r="J25" s="197">
        <f>J24-J23</f>
        <v>0</v>
      </c>
      <c r="K25" s="195">
        <f>K24-K23</f>
        <v>0</v>
      </c>
      <c r="L25" s="194">
        <f>L24-L23</f>
        <v>0</v>
      </c>
      <c r="M25" s="194">
        <f>M24-M23</f>
        <v>0</v>
      </c>
      <c r="N25" s="196">
        <f>N24-N23</f>
        <v>0</v>
      </c>
      <c r="O25" s="195">
        <f>O24-O23</f>
        <v>0</v>
      </c>
      <c r="P25" s="194">
        <f>P24-P23</f>
        <v>0</v>
      </c>
      <c r="Q25" s="194">
        <f>Q24-Q23</f>
        <v>0</v>
      </c>
      <c r="R25" s="193">
        <f>R24-R23</f>
        <v>0</v>
      </c>
      <c r="S25" s="181">
        <f>SUM(F25,J25,N25,R25)</f>
        <v>0</v>
      </c>
      <c r="T25" s="199"/>
    </row>
    <row r="26" spans="2:20" ht="18" customHeight="1" x14ac:dyDescent="0.2">
      <c r="B26" s="147" t="s">
        <v>209</v>
      </c>
      <c r="C26" s="154"/>
      <c r="D26" s="154"/>
      <c r="E26" s="154"/>
      <c r="F26" s="191">
        <f>SUM(C26:E26)</f>
        <v>0</v>
      </c>
      <c r="G26" s="153"/>
      <c r="H26" s="152"/>
      <c r="I26" s="152"/>
      <c r="J26" s="188">
        <f>SUM(G26:I26)</f>
        <v>0</v>
      </c>
      <c r="K26" s="151"/>
      <c r="L26" s="150"/>
      <c r="M26" s="150"/>
      <c r="N26" s="185">
        <f>SUM(K26:M26)</f>
        <v>0</v>
      </c>
      <c r="O26" s="149"/>
      <c r="P26" s="148"/>
      <c r="Q26" s="148"/>
      <c r="R26" s="182">
        <f>SUM(O26:Q26)</f>
        <v>0</v>
      </c>
      <c r="S26" s="181">
        <f>SUM(F26,J26,N26,R26)</f>
        <v>0</v>
      </c>
      <c r="T26" s="199"/>
    </row>
    <row r="27" spans="2:20" ht="18" customHeight="1" x14ac:dyDescent="0.2">
      <c r="B27" s="147" t="s">
        <v>208</v>
      </c>
      <c r="C27" s="192">
        <f>C24-C26</f>
        <v>0</v>
      </c>
      <c r="D27" s="192">
        <f>D24-D26</f>
        <v>0</v>
      </c>
      <c r="E27" s="192">
        <f>E24-E26</f>
        <v>0</v>
      </c>
      <c r="F27" s="191">
        <f>F24-F26</f>
        <v>0</v>
      </c>
      <c r="G27" s="190">
        <f>G24-G26</f>
        <v>0</v>
      </c>
      <c r="H27" s="189">
        <f>H24-H26</f>
        <v>0</v>
      </c>
      <c r="I27" s="189">
        <f>I24-I26</f>
        <v>0</v>
      </c>
      <c r="J27" s="188">
        <f>J24-J26</f>
        <v>0</v>
      </c>
      <c r="K27" s="187">
        <f>K24-K26</f>
        <v>0</v>
      </c>
      <c r="L27" s="186">
        <f>L24-L26</f>
        <v>0</v>
      </c>
      <c r="M27" s="186">
        <f>M24-M26</f>
        <v>0</v>
      </c>
      <c r="N27" s="185">
        <f>N24-N26</f>
        <v>0</v>
      </c>
      <c r="O27" s="184">
        <f>O24-O26</f>
        <v>0</v>
      </c>
      <c r="P27" s="183">
        <f>P24-P26</f>
        <v>0</v>
      </c>
      <c r="Q27" s="183">
        <f>Q24-Q26</f>
        <v>0</v>
      </c>
      <c r="R27" s="182">
        <f>R24-R26</f>
        <v>0</v>
      </c>
      <c r="S27" s="181">
        <f>SUM(F27,J27,N27,R27)</f>
        <v>0</v>
      </c>
      <c r="T27" s="199"/>
    </row>
    <row r="28" spans="2:20" ht="18" customHeight="1" x14ac:dyDescent="0.2">
      <c r="B28" s="164" t="s">
        <v>210</v>
      </c>
      <c r="C28" s="163"/>
      <c r="D28" s="163"/>
      <c r="E28" s="163"/>
      <c r="F28" s="200"/>
      <c r="G28" s="161"/>
      <c r="H28" s="163"/>
      <c r="I28" s="163"/>
      <c r="J28" s="200"/>
      <c r="K28" s="161"/>
      <c r="L28" s="163"/>
      <c r="M28" s="163"/>
      <c r="N28" s="200"/>
      <c r="O28" s="161"/>
      <c r="P28" s="163"/>
      <c r="Q28" s="163"/>
      <c r="R28" s="200"/>
      <c r="S28" s="161"/>
      <c r="T28" s="199"/>
    </row>
    <row r="29" spans="2:20" ht="18" customHeight="1" x14ac:dyDescent="0.2">
      <c r="B29" s="147" t="s">
        <v>192</v>
      </c>
      <c r="C29" s="154"/>
      <c r="D29" s="154"/>
      <c r="E29" s="154"/>
      <c r="F29" s="191">
        <f>SUM(C29:E29)</f>
        <v>0</v>
      </c>
      <c r="G29" s="153"/>
      <c r="H29" s="152"/>
      <c r="I29" s="152"/>
      <c r="J29" s="188">
        <f>SUM(G29:I29)</f>
        <v>0</v>
      </c>
      <c r="K29" s="151"/>
      <c r="L29" s="150"/>
      <c r="M29" s="150"/>
      <c r="N29" s="185">
        <f>SUM(K29:M29)</f>
        <v>0</v>
      </c>
      <c r="O29" s="149"/>
      <c r="P29" s="148"/>
      <c r="Q29" s="148"/>
      <c r="R29" s="182">
        <f>SUM(O29:Q29)</f>
        <v>0</v>
      </c>
      <c r="S29" s="181">
        <f>SUM(F29,J29,N29,R29)</f>
        <v>0</v>
      </c>
      <c r="T29" s="199"/>
    </row>
    <row r="30" spans="2:20" ht="18" customHeight="1" x14ac:dyDescent="0.2">
      <c r="B30" s="147" t="s">
        <v>191</v>
      </c>
      <c r="C30" s="154"/>
      <c r="D30" s="154"/>
      <c r="E30" s="154"/>
      <c r="F30" s="191">
        <f>SUM(C30:E30)</f>
        <v>0</v>
      </c>
      <c r="G30" s="153"/>
      <c r="H30" s="152"/>
      <c r="I30" s="152"/>
      <c r="J30" s="188">
        <f>SUM(G30:I30)</f>
        <v>0</v>
      </c>
      <c r="K30" s="151"/>
      <c r="L30" s="150"/>
      <c r="M30" s="150"/>
      <c r="N30" s="185">
        <f>SUM(K30:M30)</f>
        <v>0</v>
      </c>
      <c r="O30" s="149"/>
      <c r="P30" s="148"/>
      <c r="Q30" s="148"/>
      <c r="R30" s="182">
        <f>SUM(O30:Q30)</f>
        <v>0</v>
      </c>
      <c r="S30" s="181">
        <f>SUM(F30,J30,N30,R30)</f>
        <v>0</v>
      </c>
      <c r="T30" s="199"/>
    </row>
    <row r="31" spans="2:20" ht="18" customHeight="1" x14ac:dyDescent="0.2">
      <c r="B31" s="147" t="s">
        <v>190</v>
      </c>
      <c r="C31" s="194">
        <f>C30-C29</f>
        <v>0</v>
      </c>
      <c r="D31" s="194">
        <f>D30-D29</f>
        <v>0</v>
      </c>
      <c r="E31" s="194">
        <f>E30-E29</f>
        <v>0</v>
      </c>
      <c r="F31" s="198">
        <f>F30-F29</f>
        <v>0</v>
      </c>
      <c r="G31" s="195">
        <f>G30-G29</f>
        <v>0</v>
      </c>
      <c r="H31" s="194">
        <f>H30-H29</f>
        <v>0</v>
      </c>
      <c r="I31" s="194">
        <f>I30-I29</f>
        <v>0</v>
      </c>
      <c r="J31" s="197">
        <f>J30-J29</f>
        <v>0</v>
      </c>
      <c r="K31" s="195">
        <f>K30-K29</f>
        <v>0</v>
      </c>
      <c r="L31" s="194">
        <f>L30-L29</f>
        <v>0</v>
      </c>
      <c r="M31" s="194">
        <f>M30-M29</f>
        <v>0</v>
      </c>
      <c r="N31" s="196">
        <f>N30-N29</f>
        <v>0</v>
      </c>
      <c r="O31" s="195">
        <f>O30-O29</f>
        <v>0</v>
      </c>
      <c r="P31" s="194">
        <f>P30-P29</f>
        <v>0</v>
      </c>
      <c r="Q31" s="194">
        <f>Q30-Q29</f>
        <v>0</v>
      </c>
      <c r="R31" s="193">
        <f>R30-R29</f>
        <v>0</v>
      </c>
      <c r="S31" s="181">
        <f>SUM(F31,J31,N31,R31)</f>
        <v>0</v>
      </c>
      <c r="T31" s="199"/>
    </row>
    <row r="32" spans="2:20" ht="18" customHeight="1" x14ac:dyDescent="0.2">
      <c r="B32" s="147" t="s">
        <v>209</v>
      </c>
      <c r="C32" s="154"/>
      <c r="D32" s="154"/>
      <c r="E32" s="154"/>
      <c r="F32" s="191">
        <f>SUM(C32:E32)</f>
        <v>0</v>
      </c>
      <c r="G32" s="153"/>
      <c r="H32" s="152"/>
      <c r="I32" s="152"/>
      <c r="J32" s="188">
        <f>SUM(G32:I32)</f>
        <v>0</v>
      </c>
      <c r="K32" s="151"/>
      <c r="L32" s="150"/>
      <c r="M32" s="150"/>
      <c r="N32" s="185">
        <f>SUM(K32:M32)</f>
        <v>0</v>
      </c>
      <c r="O32" s="149"/>
      <c r="P32" s="148"/>
      <c r="Q32" s="148"/>
      <c r="R32" s="182">
        <f>SUM(O32:Q32)</f>
        <v>0</v>
      </c>
      <c r="S32" s="181">
        <f>SUM(F32,J32,N32,R32)</f>
        <v>0</v>
      </c>
      <c r="T32" s="199"/>
    </row>
    <row r="33" spans="2:20" ht="18" customHeight="1" x14ac:dyDescent="0.2">
      <c r="B33" s="147" t="s">
        <v>208</v>
      </c>
      <c r="C33" s="192">
        <f>C30-C32</f>
        <v>0</v>
      </c>
      <c r="D33" s="192">
        <f>D30-D32</f>
        <v>0</v>
      </c>
      <c r="E33" s="192">
        <f>E30-E32</f>
        <v>0</v>
      </c>
      <c r="F33" s="191">
        <f>F30-F32</f>
        <v>0</v>
      </c>
      <c r="G33" s="190">
        <f>G30-G32</f>
        <v>0</v>
      </c>
      <c r="H33" s="189">
        <f>H30-H32</f>
        <v>0</v>
      </c>
      <c r="I33" s="189">
        <f>I30-I32</f>
        <v>0</v>
      </c>
      <c r="J33" s="188">
        <f>J30-J32</f>
        <v>0</v>
      </c>
      <c r="K33" s="187">
        <f>K30-K32</f>
        <v>0</v>
      </c>
      <c r="L33" s="186">
        <f>L30-L32</f>
        <v>0</v>
      </c>
      <c r="M33" s="186">
        <f>M30-M32</f>
        <v>0</v>
      </c>
      <c r="N33" s="185">
        <f>N30-N32</f>
        <v>0</v>
      </c>
      <c r="O33" s="184">
        <f>O30-O32</f>
        <v>0</v>
      </c>
      <c r="P33" s="183">
        <f>P30-P32</f>
        <v>0</v>
      </c>
      <c r="Q33" s="183">
        <f>Q30-Q32</f>
        <v>0</v>
      </c>
      <c r="R33" s="182">
        <f>R30-R32</f>
        <v>0</v>
      </c>
      <c r="S33" s="181">
        <f>SUM(F33,J33,N33,R33)</f>
        <v>0</v>
      </c>
      <c r="T33" s="199"/>
    </row>
    <row r="34" spans="2:20" ht="18" customHeight="1" x14ac:dyDescent="0.2">
      <c r="B34" s="164" t="s">
        <v>207</v>
      </c>
      <c r="C34" s="163"/>
      <c r="D34" s="163"/>
      <c r="E34" s="163"/>
      <c r="F34" s="201"/>
      <c r="G34" s="161"/>
      <c r="H34" s="163"/>
      <c r="I34" s="163"/>
      <c r="J34" s="200"/>
      <c r="K34" s="161"/>
      <c r="L34" s="163"/>
      <c r="M34" s="163"/>
      <c r="N34" s="200"/>
      <c r="O34" s="161"/>
      <c r="P34" s="163"/>
      <c r="Q34" s="163"/>
      <c r="R34" s="200"/>
      <c r="S34" s="161"/>
      <c r="T34" s="199"/>
    </row>
    <row r="35" spans="2:20" ht="18" customHeight="1" x14ac:dyDescent="0.2">
      <c r="B35" s="147" t="s">
        <v>192</v>
      </c>
      <c r="C35" s="154"/>
      <c r="D35" s="154"/>
      <c r="E35" s="154"/>
      <c r="F35" s="191">
        <f>SUM(C35:E35)</f>
        <v>0</v>
      </c>
      <c r="G35" s="153"/>
      <c r="H35" s="152"/>
      <c r="I35" s="152"/>
      <c r="J35" s="188">
        <f>SUM(G35:I35)</f>
        <v>0</v>
      </c>
      <c r="K35" s="151"/>
      <c r="L35" s="150"/>
      <c r="M35" s="150"/>
      <c r="N35" s="185">
        <f>SUM(K35:M35)</f>
        <v>0</v>
      </c>
      <c r="O35" s="149"/>
      <c r="P35" s="148"/>
      <c r="Q35" s="148"/>
      <c r="R35" s="182">
        <f>SUM(O35:Q35)</f>
        <v>0</v>
      </c>
      <c r="S35" s="181">
        <f>SUM(F35,J35,N35,R35)</f>
        <v>0</v>
      </c>
      <c r="T35" s="199"/>
    </row>
    <row r="36" spans="2:20" ht="18" customHeight="1" x14ac:dyDescent="0.2">
      <c r="B36" s="147" t="s">
        <v>191</v>
      </c>
      <c r="C36" s="154"/>
      <c r="D36" s="154"/>
      <c r="E36" s="154"/>
      <c r="F36" s="191">
        <f>SUM(C36:E36)</f>
        <v>0</v>
      </c>
      <c r="G36" s="153"/>
      <c r="H36" s="152"/>
      <c r="I36" s="152"/>
      <c r="J36" s="188">
        <f>SUM(G36:I36)</f>
        <v>0</v>
      </c>
      <c r="K36" s="151"/>
      <c r="L36" s="150"/>
      <c r="M36" s="150"/>
      <c r="N36" s="185">
        <f>SUM(K36:M36)</f>
        <v>0</v>
      </c>
      <c r="O36" s="149"/>
      <c r="P36" s="148"/>
      <c r="Q36" s="148"/>
      <c r="R36" s="182">
        <f>SUM(O36:Q36)</f>
        <v>0</v>
      </c>
      <c r="S36" s="181">
        <f>SUM(F36,J36,N36,R36)</f>
        <v>0</v>
      </c>
      <c r="T36" s="199"/>
    </row>
    <row r="37" spans="2:20" ht="18" customHeight="1" x14ac:dyDescent="0.2">
      <c r="B37" s="147" t="s">
        <v>190</v>
      </c>
      <c r="C37" s="194">
        <f>C36-C35</f>
        <v>0</v>
      </c>
      <c r="D37" s="194">
        <f>D36-D35</f>
        <v>0</v>
      </c>
      <c r="E37" s="194">
        <f>E36-E35</f>
        <v>0</v>
      </c>
      <c r="F37" s="198">
        <f>F36-F35</f>
        <v>0</v>
      </c>
      <c r="G37" s="195">
        <f>G36-G35</f>
        <v>0</v>
      </c>
      <c r="H37" s="194">
        <f>H36-H35</f>
        <v>0</v>
      </c>
      <c r="I37" s="194">
        <f>I36-I35</f>
        <v>0</v>
      </c>
      <c r="J37" s="197">
        <f>J36-J35</f>
        <v>0</v>
      </c>
      <c r="K37" s="195">
        <f>K36-K35</f>
        <v>0</v>
      </c>
      <c r="L37" s="194">
        <f>L36-L35</f>
        <v>0</v>
      </c>
      <c r="M37" s="194">
        <f>M36-M35</f>
        <v>0</v>
      </c>
      <c r="N37" s="196">
        <f>N36-N35</f>
        <v>0</v>
      </c>
      <c r="O37" s="195">
        <f>O36-O35</f>
        <v>0</v>
      </c>
      <c r="P37" s="194">
        <f>P36-P35</f>
        <v>0</v>
      </c>
      <c r="Q37" s="194">
        <f>Q36-Q35</f>
        <v>0</v>
      </c>
      <c r="R37" s="193">
        <f>R36-R35</f>
        <v>0</v>
      </c>
      <c r="S37" s="181">
        <f>SUM(F37,J37,N37,R37)</f>
        <v>0</v>
      </c>
      <c r="T37" s="199"/>
    </row>
    <row r="38" spans="2:20" ht="18" customHeight="1" x14ac:dyDescent="0.2">
      <c r="B38" s="147" t="s">
        <v>189</v>
      </c>
      <c r="C38" s="154"/>
      <c r="D38" s="154"/>
      <c r="E38" s="154"/>
      <c r="F38" s="191">
        <f>SUM(C38:E38)</f>
        <v>0</v>
      </c>
      <c r="G38" s="153"/>
      <c r="H38" s="152"/>
      <c r="I38" s="152"/>
      <c r="J38" s="188">
        <f>SUM(G38:I38)</f>
        <v>0</v>
      </c>
      <c r="K38" s="151"/>
      <c r="L38" s="150"/>
      <c r="M38" s="150"/>
      <c r="N38" s="185">
        <f>SUM(K38:M38)</f>
        <v>0</v>
      </c>
      <c r="O38" s="149"/>
      <c r="P38" s="148"/>
      <c r="Q38" s="148"/>
      <c r="R38" s="182">
        <f>SUM(O38:Q38)</f>
        <v>0</v>
      </c>
      <c r="S38" s="181">
        <f>SUM(F38,J38,N38,R38)</f>
        <v>0</v>
      </c>
      <c r="T38" s="199"/>
    </row>
    <row r="39" spans="2:20" ht="18" customHeight="1" x14ac:dyDescent="0.2">
      <c r="B39" s="147" t="s">
        <v>188</v>
      </c>
      <c r="C39" s="192">
        <f>C36-C38</f>
        <v>0</v>
      </c>
      <c r="D39" s="192">
        <f>D36-D38</f>
        <v>0</v>
      </c>
      <c r="E39" s="192">
        <f>E36-E38</f>
        <v>0</v>
      </c>
      <c r="F39" s="191">
        <f>F36-F38</f>
        <v>0</v>
      </c>
      <c r="G39" s="190">
        <f>G36-G38</f>
        <v>0</v>
      </c>
      <c r="H39" s="189">
        <f>H36-H38</f>
        <v>0</v>
      </c>
      <c r="I39" s="189">
        <f>I36-I38</f>
        <v>0</v>
      </c>
      <c r="J39" s="188">
        <f>J36-J38</f>
        <v>0</v>
      </c>
      <c r="K39" s="187">
        <f>K36-K38</f>
        <v>0</v>
      </c>
      <c r="L39" s="186">
        <f>L36-L38</f>
        <v>0</v>
      </c>
      <c r="M39" s="186">
        <f>M36-M38</f>
        <v>0</v>
      </c>
      <c r="N39" s="185">
        <f>N36-N38</f>
        <v>0</v>
      </c>
      <c r="O39" s="184">
        <f>O36-O38</f>
        <v>0</v>
      </c>
      <c r="P39" s="183">
        <f>P36-P38</f>
        <v>0</v>
      </c>
      <c r="Q39" s="183">
        <f>Q36-Q38</f>
        <v>0</v>
      </c>
      <c r="R39" s="182">
        <f>R36-R38</f>
        <v>0</v>
      </c>
      <c r="S39" s="181">
        <f>SUM(F39,J39,N39,R39)</f>
        <v>0</v>
      </c>
      <c r="T39" s="199"/>
    </row>
    <row r="40" spans="2:20" ht="18" customHeight="1" x14ac:dyDescent="0.2">
      <c r="B40" s="164" t="s">
        <v>206</v>
      </c>
      <c r="C40" s="163"/>
      <c r="D40" s="163"/>
      <c r="E40" s="163"/>
      <c r="F40" s="200"/>
      <c r="G40" s="161"/>
      <c r="H40" s="163"/>
      <c r="I40" s="163"/>
      <c r="J40" s="200"/>
      <c r="K40" s="161"/>
      <c r="L40" s="163"/>
      <c r="M40" s="163"/>
      <c r="N40" s="200"/>
      <c r="O40" s="161"/>
      <c r="P40" s="163"/>
      <c r="Q40" s="163"/>
      <c r="R40" s="200"/>
      <c r="S40" s="161"/>
      <c r="T40" s="199"/>
    </row>
    <row r="41" spans="2:20" ht="18" customHeight="1" x14ac:dyDescent="0.2">
      <c r="B41" s="147" t="s">
        <v>192</v>
      </c>
      <c r="C41" s="154"/>
      <c r="D41" s="154"/>
      <c r="E41" s="154"/>
      <c r="F41" s="191">
        <f>SUM(C41:E41)</f>
        <v>0</v>
      </c>
      <c r="G41" s="153"/>
      <c r="H41" s="152"/>
      <c r="I41" s="152"/>
      <c r="J41" s="188">
        <f>SUM(G41:I41)</f>
        <v>0</v>
      </c>
      <c r="K41" s="151"/>
      <c r="L41" s="150"/>
      <c r="M41" s="150"/>
      <c r="N41" s="185">
        <f>SUM(K41:M41)</f>
        <v>0</v>
      </c>
      <c r="O41" s="149"/>
      <c r="P41" s="148"/>
      <c r="Q41" s="148"/>
      <c r="R41" s="182">
        <f>SUM(O41:Q41)</f>
        <v>0</v>
      </c>
      <c r="S41" s="181">
        <f>SUM(F41,J41,N41,R41)</f>
        <v>0</v>
      </c>
      <c r="T41" s="199"/>
    </row>
    <row r="42" spans="2:20" ht="18" customHeight="1" x14ac:dyDescent="0.2">
      <c r="B42" s="147" t="s">
        <v>191</v>
      </c>
      <c r="C42" s="154"/>
      <c r="D42" s="154"/>
      <c r="E42" s="154"/>
      <c r="F42" s="191">
        <f>SUM(C42:E42)</f>
        <v>0</v>
      </c>
      <c r="G42" s="153"/>
      <c r="H42" s="152"/>
      <c r="I42" s="152"/>
      <c r="J42" s="188">
        <f>SUM(G42:I42)</f>
        <v>0</v>
      </c>
      <c r="K42" s="151"/>
      <c r="L42" s="150"/>
      <c r="M42" s="150"/>
      <c r="N42" s="185">
        <f>SUM(K42:M42)</f>
        <v>0</v>
      </c>
      <c r="O42" s="149"/>
      <c r="P42" s="148"/>
      <c r="Q42" s="148"/>
      <c r="R42" s="182">
        <f>SUM(O42:Q42)</f>
        <v>0</v>
      </c>
      <c r="S42" s="181">
        <f>SUM(F42,J42,N42,R42)</f>
        <v>0</v>
      </c>
      <c r="T42" s="199"/>
    </row>
    <row r="43" spans="2:20" ht="18" customHeight="1" x14ac:dyDescent="0.2">
      <c r="B43" s="147" t="s">
        <v>190</v>
      </c>
      <c r="C43" s="194">
        <f>C42-C41</f>
        <v>0</v>
      </c>
      <c r="D43" s="194">
        <f>D42-D41</f>
        <v>0</v>
      </c>
      <c r="E43" s="194">
        <f>E42-E41</f>
        <v>0</v>
      </c>
      <c r="F43" s="198">
        <f>F42-F41</f>
        <v>0</v>
      </c>
      <c r="G43" s="195">
        <f>G42-G41</f>
        <v>0</v>
      </c>
      <c r="H43" s="194">
        <f>H42-H41</f>
        <v>0</v>
      </c>
      <c r="I43" s="194">
        <f>I42-I41</f>
        <v>0</v>
      </c>
      <c r="J43" s="197">
        <f>J42-J41</f>
        <v>0</v>
      </c>
      <c r="K43" s="195">
        <f>K42-K41</f>
        <v>0</v>
      </c>
      <c r="L43" s="194">
        <f>L42-L41</f>
        <v>0</v>
      </c>
      <c r="M43" s="194">
        <f>M42-M41</f>
        <v>0</v>
      </c>
      <c r="N43" s="196">
        <f>N42-N41</f>
        <v>0</v>
      </c>
      <c r="O43" s="195">
        <f>O42-O41</f>
        <v>0</v>
      </c>
      <c r="P43" s="194">
        <f>P42-P41</f>
        <v>0</v>
      </c>
      <c r="Q43" s="194">
        <f>Q42-Q41</f>
        <v>0</v>
      </c>
      <c r="R43" s="193">
        <f>R42-R41</f>
        <v>0</v>
      </c>
      <c r="S43" s="181">
        <f>SUM(F43,J43,N43,R43)</f>
        <v>0</v>
      </c>
      <c r="T43" s="199"/>
    </row>
    <row r="44" spans="2:20" ht="18" customHeight="1" x14ac:dyDescent="0.2">
      <c r="B44" s="147" t="s">
        <v>189</v>
      </c>
      <c r="C44" s="154"/>
      <c r="D44" s="154"/>
      <c r="E44" s="154"/>
      <c r="F44" s="191">
        <f>SUM(C44:E44)</f>
        <v>0</v>
      </c>
      <c r="G44" s="153"/>
      <c r="H44" s="152"/>
      <c r="I44" s="152"/>
      <c r="J44" s="188">
        <f>SUM(G44:I44)</f>
        <v>0</v>
      </c>
      <c r="K44" s="151"/>
      <c r="L44" s="150"/>
      <c r="M44" s="150"/>
      <c r="N44" s="185">
        <f>SUM(K44:M44)</f>
        <v>0</v>
      </c>
      <c r="O44" s="149"/>
      <c r="P44" s="148"/>
      <c r="Q44" s="148"/>
      <c r="R44" s="182">
        <f>SUM(O44:Q44)</f>
        <v>0</v>
      </c>
      <c r="S44" s="181">
        <f>SUM(F44,J44,N44,R44)</f>
        <v>0</v>
      </c>
      <c r="T44" s="199"/>
    </row>
    <row r="45" spans="2:20" ht="18" customHeight="1" x14ac:dyDescent="0.2">
      <c r="B45" s="147" t="s">
        <v>188</v>
      </c>
      <c r="C45" s="192">
        <f>C42-C44</f>
        <v>0</v>
      </c>
      <c r="D45" s="192">
        <f>D42-D44</f>
        <v>0</v>
      </c>
      <c r="E45" s="192">
        <f>E42-E44</f>
        <v>0</v>
      </c>
      <c r="F45" s="191">
        <f>F42-F44</f>
        <v>0</v>
      </c>
      <c r="G45" s="190">
        <f>G42-G44</f>
        <v>0</v>
      </c>
      <c r="H45" s="189">
        <f>H42-H44</f>
        <v>0</v>
      </c>
      <c r="I45" s="189">
        <f>I42-I44</f>
        <v>0</v>
      </c>
      <c r="J45" s="188">
        <f>J42-J44</f>
        <v>0</v>
      </c>
      <c r="K45" s="187">
        <f>K42-K44</f>
        <v>0</v>
      </c>
      <c r="L45" s="186">
        <f>L42-L44</f>
        <v>0</v>
      </c>
      <c r="M45" s="186">
        <f>M42-M44</f>
        <v>0</v>
      </c>
      <c r="N45" s="185">
        <f>N42-N44</f>
        <v>0</v>
      </c>
      <c r="O45" s="184">
        <f>O42-O44</f>
        <v>0</v>
      </c>
      <c r="P45" s="183">
        <f>P42-P44</f>
        <v>0</v>
      </c>
      <c r="Q45" s="183">
        <f>Q42-Q44</f>
        <v>0</v>
      </c>
      <c r="R45" s="182">
        <f>R42-R44</f>
        <v>0</v>
      </c>
      <c r="S45" s="181">
        <f>SUM(F45,J45,N45,R45)</f>
        <v>0</v>
      </c>
      <c r="T45" s="199"/>
    </row>
    <row r="46" spans="2:20" ht="18" customHeight="1" x14ac:dyDescent="0.2">
      <c r="B46" s="164" t="s">
        <v>193</v>
      </c>
      <c r="C46" s="163"/>
      <c r="D46" s="163"/>
      <c r="E46" s="163"/>
      <c r="F46" s="200"/>
      <c r="G46" s="161"/>
      <c r="H46" s="163"/>
      <c r="I46" s="163"/>
      <c r="J46" s="200"/>
      <c r="K46" s="161"/>
      <c r="L46" s="163"/>
      <c r="M46" s="163"/>
      <c r="N46" s="200"/>
      <c r="O46" s="161"/>
      <c r="P46" s="163"/>
      <c r="Q46" s="163"/>
      <c r="R46" s="200"/>
      <c r="S46" s="161"/>
      <c r="T46" s="199"/>
    </row>
    <row r="47" spans="2:20" ht="18" customHeight="1" x14ac:dyDescent="0.2">
      <c r="B47" s="147" t="s">
        <v>192</v>
      </c>
      <c r="C47" s="154"/>
      <c r="D47" s="154"/>
      <c r="E47" s="154"/>
      <c r="F47" s="191">
        <f>SUM(C47:E47)</f>
        <v>0</v>
      </c>
      <c r="G47" s="153"/>
      <c r="H47" s="152"/>
      <c r="I47" s="152"/>
      <c r="J47" s="188">
        <f>SUM(G47:I47)</f>
        <v>0</v>
      </c>
      <c r="K47" s="151"/>
      <c r="L47" s="150"/>
      <c r="M47" s="150"/>
      <c r="N47" s="185">
        <f>SUM(K47:M47)</f>
        <v>0</v>
      </c>
      <c r="O47" s="149"/>
      <c r="P47" s="148"/>
      <c r="Q47" s="148"/>
      <c r="R47" s="182">
        <f>SUM(O47:Q47)</f>
        <v>0</v>
      </c>
      <c r="S47" s="181">
        <f>SUM(F47,J47,N47,R47)</f>
        <v>0</v>
      </c>
    </row>
    <row r="48" spans="2:20" ht="18" customHeight="1" x14ac:dyDescent="0.2">
      <c r="B48" s="147" t="s">
        <v>191</v>
      </c>
      <c r="C48" s="154"/>
      <c r="D48" s="154"/>
      <c r="E48" s="154"/>
      <c r="F48" s="191">
        <f>SUM(C48:E48)</f>
        <v>0</v>
      </c>
      <c r="G48" s="153"/>
      <c r="H48" s="152"/>
      <c r="I48" s="152"/>
      <c r="J48" s="188">
        <f>SUM(G48:I48)</f>
        <v>0</v>
      </c>
      <c r="K48" s="151"/>
      <c r="L48" s="150"/>
      <c r="M48" s="150"/>
      <c r="N48" s="185">
        <f>SUM(K48:M48)</f>
        <v>0</v>
      </c>
      <c r="O48" s="149"/>
      <c r="P48" s="148"/>
      <c r="Q48" s="148"/>
      <c r="R48" s="182">
        <f>SUM(O48:Q48)</f>
        <v>0</v>
      </c>
      <c r="S48" s="181">
        <f>SUM(F48,J48,N48,R48)</f>
        <v>0</v>
      </c>
    </row>
    <row r="49" spans="1:20" ht="18" customHeight="1" x14ac:dyDescent="0.2">
      <c r="B49" s="147" t="s">
        <v>190</v>
      </c>
      <c r="C49" s="194">
        <f>C48-C47</f>
        <v>0</v>
      </c>
      <c r="D49" s="194">
        <f>D48-D47</f>
        <v>0</v>
      </c>
      <c r="E49" s="194">
        <f>E48-E47</f>
        <v>0</v>
      </c>
      <c r="F49" s="198">
        <f>F48-F47</f>
        <v>0</v>
      </c>
      <c r="G49" s="195">
        <f>G48-G47</f>
        <v>0</v>
      </c>
      <c r="H49" s="194">
        <f>H48-H47</f>
        <v>0</v>
      </c>
      <c r="I49" s="194">
        <f>I48-I47</f>
        <v>0</v>
      </c>
      <c r="J49" s="197">
        <f>J48-J47</f>
        <v>0</v>
      </c>
      <c r="K49" s="195">
        <f>K48-K47</f>
        <v>0</v>
      </c>
      <c r="L49" s="194">
        <f>L48-L47</f>
        <v>0</v>
      </c>
      <c r="M49" s="194">
        <f>M48-M47</f>
        <v>0</v>
      </c>
      <c r="N49" s="196">
        <f>N48-N47</f>
        <v>0</v>
      </c>
      <c r="O49" s="195">
        <f>O48-O47</f>
        <v>0</v>
      </c>
      <c r="P49" s="194">
        <f>P48-P47</f>
        <v>0</v>
      </c>
      <c r="Q49" s="194">
        <f>Q48-Q47</f>
        <v>0</v>
      </c>
      <c r="R49" s="193">
        <f>R48-R47</f>
        <v>0</v>
      </c>
      <c r="S49" s="181">
        <f>SUM(F49,J49,N49,R49)</f>
        <v>0</v>
      </c>
    </row>
    <row r="50" spans="1:20" ht="18" customHeight="1" x14ac:dyDescent="0.2">
      <c r="B50" s="147" t="s">
        <v>189</v>
      </c>
      <c r="C50" s="154"/>
      <c r="D50" s="154"/>
      <c r="E50" s="154"/>
      <c r="F50" s="191">
        <f>SUM(C50:E50)</f>
        <v>0</v>
      </c>
      <c r="G50" s="153"/>
      <c r="H50" s="152"/>
      <c r="I50" s="152"/>
      <c r="J50" s="188">
        <f>SUM(G50:I50)</f>
        <v>0</v>
      </c>
      <c r="K50" s="151"/>
      <c r="L50" s="150"/>
      <c r="M50" s="150"/>
      <c r="N50" s="185">
        <f>SUM(K50:M50)</f>
        <v>0</v>
      </c>
      <c r="O50" s="149"/>
      <c r="P50" s="148"/>
      <c r="Q50" s="148"/>
      <c r="R50" s="182">
        <f>SUM(O50:Q50)</f>
        <v>0</v>
      </c>
      <c r="S50" s="181">
        <f>SUM(F50,J50,N50,R50)</f>
        <v>0</v>
      </c>
    </row>
    <row r="51" spans="1:20" ht="18" customHeight="1" x14ac:dyDescent="0.2">
      <c r="B51" s="147" t="s">
        <v>188</v>
      </c>
      <c r="C51" s="192">
        <f>C48-C50</f>
        <v>0</v>
      </c>
      <c r="D51" s="192">
        <f>D48-D50</f>
        <v>0</v>
      </c>
      <c r="E51" s="192">
        <f>E48-E50</f>
        <v>0</v>
      </c>
      <c r="F51" s="191">
        <f>F48-F50</f>
        <v>0</v>
      </c>
      <c r="G51" s="190">
        <f>G48-G50</f>
        <v>0</v>
      </c>
      <c r="H51" s="189">
        <f>H48-H50</f>
        <v>0</v>
      </c>
      <c r="I51" s="189">
        <f>I48-I50</f>
        <v>0</v>
      </c>
      <c r="J51" s="188">
        <f>J48-J50</f>
        <v>0</v>
      </c>
      <c r="K51" s="187">
        <f>K48-K50</f>
        <v>0</v>
      </c>
      <c r="L51" s="186">
        <f>L48-L50</f>
        <v>0</v>
      </c>
      <c r="M51" s="186">
        <f>M48-M50</f>
        <v>0</v>
      </c>
      <c r="N51" s="185">
        <f>N48-N50</f>
        <v>0</v>
      </c>
      <c r="O51" s="184">
        <f>O48-O50</f>
        <v>0</v>
      </c>
      <c r="P51" s="183">
        <f>P48-P50</f>
        <v>0</v>
      </c>
      <c r="Q51" s="183">
        <f>Q48-Q50</f>
        <v>0</v>
      </c>
      <c r="R51" s="182">
        <f>R48-R50</f>
        <v>0</v>
      </c>
      <c r="S51" s="181">
        <f>SUM(F51,J51,N51,R51)</f>
        <v>0</v>
      </c>
    </row>
    <row r="52" spans="1:20" ht="15.75" customHeight="1" x14ac:dyDescent="0.2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</row>
    <row r="53" spans="1:20" ht="24" customHeight="1" thickBot="1" x14ac:dyDescent="0.25">
      <c r="A53" s="166"/>
      <c r="B53" s="179" t="s">
        <v>205</v>
      </c>
      <c r="C53" s="178" t="s">
        <v>99</v>
      </c>
      <c r="D53" s="178" t="s">
        <v>100</v>
      </c>
      <c r="E53" s="178" t="s">
        <v>101</v>
      </c>
      <c r="F53" s="177" t="s">
        <v>204</v>
      </c>
      <c r="G53" s="176" t="s">
        <v>103</v>
      </c>
      <c r="H53" s="175" t="s">
        <v>104</v>
      </c>
      <c r="I53" s="175" t="s">
        <v>105</v>
      </c>
      <c r="J53" s="174" t="s">
        <v>203</v>
      </c>
      <c r="K53" s="173" t="s">
        <v>107</v>
      </c>
      <c r="L53" s="172" t="s">
        <v>108</v>
      </c>
      <c r="M53" s="172" t="s">
        <v>109</v>
      </c>
      <c r="N53" s="171" t="s">
        <v>202</v>
      </c>
      <c r="O53" s="170" t="s">
        <v>111</v>
      </c>
      <c r="P53" s="169" t="s">
        <v>112</v>
      </c>
      <c r="Q53" s="169" t="s">
        <v>113</v>
      </c>
      <c r="R53" s="168" t="s">
        <v>201</v>
      </c>
      <c r="S53" s="167" t="s">
        <v>200</v>
      </c>
      <c r="T53" s="166"/>
    </row>
    <row r="54" spans="1:20" ht="18" customHeight="1" x14ac:dyDescent="0.2">
      <c r="B54" s="164" t="s">
        <v>199</v>
      </c>
      <c r="C54" s="204"/>
      <c r="D54" s="204"/>
      <c r="E54" s="204"/>
      <c r="F54" s="203"/>
      <c r="G54" s="202"/>
      <c r="H54" s="204"/>
      <c r="I54" s="204"/>
      <c r="J54" s="203"/>
      <c r="K54" s="202"/>
      <c r="L54" s="204"/>
      <c r="M54" s="204"/>
      <c r="N54" s="203"/>
      <c r="O54" s="202"/>
      <c r="P54" s="204"/>
      <c r="Q54" s="204"/>
      <c r="R54" s="203"/>
      <c r="S54" s="202"/>
    </row>
    <row r="55" spans="1:20" ht="18" customHeight="1" x14ac:dyDescent="0.2">
      <c r="B55" s="147" t="s">
        <v>192</v>
      </c>
      <c r="C55" s="154"/>
      <c r="D55" s="154"/>
      <c r="E55" s="154"/>
      <c r="F55" s="191">
        <f>SUM(C55:E55)</f>
        <v>0</v>
      </c>
      <c r="G55" s="153"/>
      <c r="H55" s="152"/>
      <c r="I55" s="152"/>
      <c r="J55" s="188">
        <f>SUM(G55:I55)</f>
        <v>0</v>
      </c>
      <c r="K55" s="151"/>
      <c r="L55" s="150"/>
      <c r="M55" s="150"/>
      <c r="N55" s="185">
        <f>SUM(K55:M55)</f>
        <v>0</v>
      </c>
      <c r="O55" s="149"/>
      <c r="P55" s="148"/>
      <c r="Q55" s="148"/>
      <c r="R55" s="182">
        <f>SUM(O55:Q55)</f>
        <v>0</v>
      </c>
      <c r="S55" s="181">
        <f>SUM(F55,J55,N55,R55)</f>
        <v>0</v>
      </c>
    </row>
    <row r="56" spans="1:20" ht="18" customHeight="1" x14ac:dyDescent="0.2">
      <c r="B56" s="147" t="s">
        <v>191</v>
      </c>
      <c r="C56" s="154"/>
      <c r="D56" s="154"/>
      <c r="E56" s="154"/>
      <c r="F56" s="191">
        <f>SUM(C56:E56)</f>
        <v>0</v>
      </c>
      <c r="G56" s="153"/>
      <c r="H56" s="152"/>
      <c r="I56" s="152"/>
      <c r="J56" s="188">
        <f>SUM(G56:I56)</f>
        <v>0</v>
      </c>
      <c r="K56" s="151"/>
      <c r="L56" s="150"/>
      <c r="M56" s="150"/>
      <c r="N56" s="185">
        <f>SUM(K56:M56)</f>
        <v>0</v>
      </c>
      <c r="O56" s="149"/>
      <c r="P56" s="148"/>
      <c r="Q56" s="148"/>
      <c r="R56" s="182">
        <f>SUM(O56:Q56)</f>
        <v>0</v>
      </c>
      <c r="S56" s="181">
        <f>SUM(F56,J56,N56,R56)</f>
        <v>0</v>
      </c>
    </row>
    <row r="57" spans="1:20" ht="18" customHeight="1" x14ac:dyDescent="0.2">
      <c r="B57" s="147" t="s">
        <v>190</v>
      </c>
      <c r="C57" s="194">
        <f>C56-C55</f>
        <v>0</v>
      </c>
      <c r="D57" s="156">
        <f>D56-D55</f>
        <v>0</v>
      </c>
      <c r="E57" s="194">
        <f>E56-E55</f>
        <v>0</v>
      </c>
      <c r="F57" s="198">
        <f>F56-F55</f>
        <v>0</v>
      </c>
      <c r="G57" s="195">
        <f>G56-G55</f>
        <v>0</v>
      </c>
      <c r="H57" s="194">
        <f>H56-H55</f>
        <v>0</v>
      </c>
      <c r="I57" s="194">
        <f>I56-I55</f>
        <v>0</v>
      </c>
      <c r="J57" s="197">
        <f>J56-J55</f>
        <v>0</v>
      </c>
      <c r="K57" s="195">
        <f>K56-K55</f>
        <v>0</v>
      </c>
      <c r="L57" s="194">
        <f>L56-L55</f>
        <v>0</v>
      </c>
      <c r="M57" s="194">
        <f>M56-M55</f>
        <v>0</v>
      </c>
      <c r="N57" s="196">
        <f>N56-N55</f>
        <v>0</v>
      </c>
      <c r="O57" s="195">
        <f>O56-O55</f>
        <v>0</v>
      </c>
      <c r="P57" s="194">
        <f>P56-P55</f>
        <v>0</v>
      </c>
      <c r="Q57" s="194">
        <f>Q56-Q55</f>
        <v>0</v>
      </c>
      <c r="R57" s="193">
        <f>R56-R55</f>
        <v>0</v>
      </c>
      <c r="S57" s="181">
        <f>SUM(F57,J57,N57,R57)</f>
        <v>0</v>
      </c>
    </row>
    <row r="58" spans="1:20" ht="18" customHeight="1" x14ac:dyDescent="0.2">
      <c r="B58" s="147" t="s">
        <v>189</v>
      </c>
      <c r="C58" s="154"/>
      <c r="D58" s="154"/>
      <c r="E58" s="154"/>
      <c r="F58" s="191">
        <f>SUM(C58:E58)</f>
        <v>0</v>
      </c>
      <c r="G58" s="153"/>
      <c r="H58" s="152"/>
      <c r="I58" s="152"/>
      <c r="J58" s="188">
        <f>SUM(G58:I58)</f>
        <v>0</v>
      </c>
      <c r="K58" s="151"/>
      <c r="L58" s="150"/>
      <c r="M58" s="150"/>
      <c r="N58" s="185">
        <f>SUM(K58:M58)</f>
        <v>0</v>
      </c>
      <c r="O58" s="149"/>
      <c r="P58" s="148"/>
      <c r="Q58" s="148"/>
      <c r="R58" s="182">
        <f>SUM(O58:Q58)</f>
        <v>0</v>
      </c>
      <c r="S58" s="181">
        <f>SUM(F58,J58,N58,R58)</f>
        <v>0</v>
      </c>
    </row>
    <row r="59" spans="1:20" ht="18" customHeight="1" x14ac:dyDescent="0.2">
      <c r="B59" s="147" t="s">
        <v>188</v>
      </c>
      <c r="C59" s="192">
        <f>C56-C58</f>
        <v>0</v>
      </c>
      <c r="D59" s="192">
        <f>D56-D58</f>
        <v>0</v>
      </c>
      <c r="E59" s="192">
        <f>E56-E58</f>
        <v>0</v>
      </c>
      <c r="F59" s="191">
        <f>F56-F58</f>
        <v>0</v>
      </c>
      <c r="G59" s="190">
        <f>G56-G58</f>
        <v>0</v>
      </c>
      <c r="H59" s="189">
        <f>H56-H58</f>
        <v>0</v>
      </c>
      <c r="I59" s="189">
        <f>I56-I58</f>
        <v>0</v>
      </c>
      <c r="J59" s="188">
        <f>J56-J58</f>
        <v>0</v>
      </c>
      <c r="K59" s="187">
        <f>K56-K58</f>
        <v>0</v>
      </c>
      <c r="L59" s="186">
        <f>L56-L58</f>
        <v>0</v>
      </c>
      <c r="M59" s="186">
        <f>M56-M58</f>
        <v>0</v>
      </c>
      <c r="N59" s="185">
        <f>N56-N58</f>
        <v>0</v>
      </c>
      <c r="O59" s="184">
        <f>O56-O58</f>
        <v>0</v>
      </c>
      <c r="P59" s="183">
        <f>P56-P58</f>
        <v>0</v>
      </c>
      <c r="Q59" s="183">
        <f>Q56-Q58</f>
        <v>0</v>
      </c>
      <c r="R59" s="182">
        <f>R56-R58</f>
        <v>0</v>
      </c>
      <c r="S59" s="181">
        <f>SUM(F59,J59,N59,R59)</f>
        <v>0</v>
      </c>
    </row>
    <row r="60" spans="1:20" ht="18" customHeight="1" x14ac:dyDescent="0.2">
      <c r="B60" s="164" t="s">
        <v>198</v>
      </c>
      <c r="C60" s="163"/>
      <c r="D60" s="163"/>
      <c r="E60" s="163"/>
      <c r="F60" s="200"/>
      <c r="G60" s="161"/>
      <c r="H60" s="163"/>
      <c r="I60" s="163"/>
      <c r="J60" s="200"/>
      <c r="K60" s="161"/>
      <c r="L60" s="163"/>
      <c r="M60" s="163"/>
      <c r="N60" s="200"/>
      <c r="O60" s="161"/>
      <c r="P60" s="163"/>
      <c r="Q60" s="163"/>
      <c r="R60" s="200"/>
      <c r="S60" s="161"/>
    </row>
    <row r="61" spans="1:20" ht="18" customHeight="1" x14ac:dyDescent="0.2">
      <c r="B61" s="147" t="s">
        <v>192</v>
      </c>
      <c r="C61" s="154"/>
      <c r="D61" s="154"/>
      <c r="E61" s="154"/>
      <c r="F61" s="191">
        <f>SUM(C61:E61)</f>
        <v>0</v>
      </c>
      <c r="G61" s="153"/>
      <c r="H61" s="152"/>
      <c r="I61" s="152"/>
      <c r="J61" s="188">
        <f>SUM(G61:I61)</f>
        <v>0</v>
      </c>
      <c r="K61" s="151"/>
      <c r="L61" s="150"/>
      <c r="M61" s="150"/>
      <c r="N61" s="185">
        <f>SUM(K61:M61)</f>
        <v>0</v>
      </c>
      <c r="O61" s="149"/>
      <c r="P61" s="148"/>
      <c r="Q61" s="148"/>
      <c r="R61" s="182">
        <f>SUM(O61:Q61)</f>
        <v>0</v>
      </c>
      <c r="S61" s="181">
        <f>SUM(F61,J61,N61,R61)</f>
        <v>0</v>
      </c>
    </row>
    <row r="62" spans="1:20" ht="18" customHeight="1" x14ac:dyDescent="0.2">
      <c r="B62" s="147" t="s">
        <v>191</v>
      </c>
      <c r="C62" s="154"/>
      <c r="D62" s="154"/>
      <c r="E62" s="154"/>
      <c r="F62" s="191">
        <f>SUM(C62:E62)</f>
        <v>0</v>
      </c>
      <c r="G62" s="153"/>
      <c r="H62" s="152"/>
      <c r="I62" s="152"/>
      <c r="J62" s="188">
        <f>SUM(G62:I62)</f>
        <v>0</v>
      </c>
      <c r="K62" s="151"/>
      <c r="L62" s="150"/>
      <c r="M62" s="150"/>
      <c r="N62" s="185">
        <f>SUM(K62:M62)</f>
        <v>0</v>
      </c>
      <c r="O62" s="149"/>
      <c r="P62" s="148"/>
      <c r="Q62" s="148"/>
      <c r="R62" s="182">
        <f>SUM(O62:Q62)</f>
        <v>0</v>
      </c>
      <c r="S62" s="181">
        <f>SUM(F62,J62,N62,R62)</f>
        <v>0</v>
      </c>
    </row>
    <row r="63" spans="1:20" ht="18" customHeight="1" x14ac:dyDescent="0.2">
      <c r="B63" s="147" t="s">
        <v>190</v>
      </c>
      <c r="C63" s="194">
        <f>C62-C61</f>
        <v>0</v>
      </c>
      <c r="D63" s="194">
        <f>D62-D61</f>
        <v>0</v>
      </c>
      <c r="E63" s="194">
        <f>E62-E61</f>
        <v>0</v>
      </c>
      <c r="F63" s="198">
        <f>F62-F61</f>
        <v>0</v>
      </c>
      <c r="G63" s="195">
        <f>G62-G61</f>
        <v>0</v>
      </c>
      <c r="H63" s="194">
        <f>H62-H61</f>
        <v>0</v>
      </c>
      <c r="I63" s="194">
        <f>I62-I61</f>
        <v>0</v>
      </c>
      <c r="J63" s="197">
        <f>J62-J61</f>
        <v>0</v>
      </c>
      <c r="K63" s="195">
        <f>K62-K61</f>
        <v>0</v>
      </c>
      <c r="L63" s="194">
        <f>L62-L61</f>
        <v>0</v>
      </c>
      <c r="M63" s="194">
        <f>M62-M61</f>
        <v>0</v>
      </c>
      <c r="N63" s="196">
        <f>N62-N61</f>
        <v>0</v>
      </c>
      <c r="O63" s="195">
        <f>O62-O61</f>
        <v>0</v>
      </c>
      <c r="P63" s="194">
        <f>P62-P61</f>
        <v>0</v>
      </c>
      <c r="Q63" s="194">
        <f>Q62-Q61</f>
        <v>0</v>
      </c>
      <c r="R63" s="193">
        <f>R62-R61</f>
        <v>0</v>
      </c>
      <c r="S63" s="181">
        <f>SUM(F63,J63,N63,R63)</f>
        <v>0</v>
      </c>
    </row>
    <row r="64" spans="1:20" ht="18" customHeight="1" x14ac:dyDescent="0.2">
      <c r="B64" s="147" t="s">
        <v>189</v>
      </c>
      <c r="C64" s="154"/>
      <c r="D64" s="154"/>
      <c r="E64" s="154"/>
      <c r="F64" s="191">
        <f>SUM(C64:E64)</f>
        <v>0</v>
      </c>
      <c r="G64" s="153"/>
      <c r="H64" s="152"/>
      <c r="I64" s="152"/>
      <c r="J64" s="188">
        <f>SUM(G64:I64)</f>
        <v>0</v>
      </c>
      <c r="K64" s="151"/>
      <c r="L64" s="150"/>
      <c r="M64" s="150"/>
      <c r="N64" s="185">
        <f>SUM(K64:M64)</f>
        <v>0</v>
      </c>
      <c r="O64" s="149"/>
      <c r="P64" s="148"/>
      <c r="Q64" s="148"/>
      <c r="R64" s="182">
        <f>SUM(O64:Q64)</f>
        <v>0</v>
      </c>
      <c r="S64" s="181">
        <f>SUM(F64,J64,N64,R64)</f>
        <v>0</v>
      </c>
    </row>
    <row r="65" spans="2:19" ht="18" customHeight="1" x14ac:dyDescent="0.2">
      <c r="B65" s="147" t="s">
        <v>188</v>
      </c>
      <c r="C65" s="192">
        <f>C62-C64</f>
        <v>0</v>
      </c>
      <c r="D65" s="192">
        <f>D62-D64</f>
        <v>0</v>
      </c>
      <c r="E65" s="192">
        <f>E62-E64</f>
        <v>0</v>
      </c>
      <c r="F65" s="191">
        <f>F62-F64</f>
        <v>0</v>
      </c>
      <c r="G65" s="190">
        <f>G62-G64</f>
        <v>0</v>
      </c>
      <c r="H65" s="189">
        <f>H62-H64</f>
        <v>0</v>
      </c>
      <c r="I65" s="189">
        <f>I62-I64</f>
        <v>0</v>
      </c>
      <c r="J65" s="188">
        <f>J62-J64</f>
        <v>0</v>
      </c>
      <c r="K65" s="187">
        <f>K62-K64</f>
        <v>0</v>
      </c>
      <c r="L65" s="186">
        <f>L62-L64</f>
        <v>0</v>
      </c>
      <c r="M65" s="186">
        <f>M62-M64</f>
        <v>0</v>
      </c>
      <c r="N65" s="185">
        <f>N62-N64</f>
        <v>0</v>
      </c>
      <c r="O65" s="184">
        <f>O62-O64</f>
        <v>0</v>
      </c>
      <c r="P65" s="183">
        <f>P62-P64</f>
        <v>0</v>
      </c>
      <c r="Q65" s="183">
        <f>Q62-Q64</f>
        <v>0</v>
      </c>
      <c r="R65" s="182">
        <f>R62-R64</f>
        <v>0</v>
      </c>
      <c r="S65" s="181">
        <f>SUM(F65,J65,N65,R65)</f>
        <v>0</v>
      </c>
    </row>
    <row r="66" spans="2:19" ht="18" customHeight="1" x14ac:dyDescent="0.2">
      <c r="B66" s="164" t="s">
        <v>197</v>
      </c>
      <c r="C66" s="163"/>
      <c r="D66" s="163"/>
      <c r="E66" s="163"/>
      <c r="F66" s="200"/>
      <c r="G66" s="161"/>
      <c r="H66" s="163"/>
      <c r="I66" s="163"/>
      <c r="J66" s="200"/>
      <c r="K66" s="161"/>
      <c r="L66" s="163"/>
      <c r="M66" s="163"/>
      <c r="N66" s="200"/>
      <c r="O66" s="161"/>
      <c r="P66" s="163"/>
      <c r="Q66" s="163"/>
      <c r="R66" s="200"/>
      <c r="S66" s="161"/>
    </row>
    <row r="67" spans="2:19" ht="18" customHeight="1" x14ac:dyDescent="0.2">
      <c r="B67" s="147" t="s">
        <v>192</v>
      </c>
      <c r="C67" s="154"/>
      <c r="D67" s="154"/>
      <c r="E67" s="154"/>
      <c r="F67" s="191">
        <f>SUM(C67:E67)</f>
        <v>0</v>
      </c>
      <c r="G67" s="153"/>
      <c r="H67" s="152"/>
      <c r="I67" s="152"/>
      <c r="J67" s="188">
        <f>SUM(G67:I67)</f>
        <v>0</v>
      </c>
      <c r="K67" s="151"/>
      <c r="L67" s="150"/>
      <c r="M67" s="150"/>
      <c r="N67" s="185">
        <f>SUM(K67:M67)</f>
        <v>0</v>
      </c>
      <c r="O67" s="149"/>
      <c r="P67" s="148"/>
      <c r="Q67" s="148"/>
      <c r="R67" s="182">
        <f>SUM(O67:Q67)</f>
        <v>0</v>
      </c>
      <c r="S67" s="181">
        <f>SUM(F67,J67,N67,R67)</f>
        <v>0</v>
      </c>
    </row>
    <row r="68" spans="2:19" ht="18" customHeight="1" x14ac:dyDescent="0.2">
      <c r="B68" s="147" t="s">
        <v>191</v>
      </c>
      <c r="C68" s="154"/>
      <c r="D68" s="154"/>
      <c r="E68" s="154"/>
      <c r="F68" s="191">
        <f>SUM(C68:E68)</f>
        <v>0</v>
      </c>
      <c r="G68" s="153"/>
      <c r="H68" s="152"/>
      <c r="I68" s="152"/>
      <c r="J68" s="188">
        <f>SUM(G68:I68)</f>
        <v>0</v>
      </c>
      <c r="K68" s="151"/>
      <c r="L68" s="150"/>
      <c r="M68" s="150"/>
      <c r="N68" s="185">
        <f>SUM(K68:M68)</f>
        <v>0</v>
      </c>
      <c r="O68" s="149"/>
      <c r="P68" s="148"/>
      <c r="Q68" s="148"/>
      <c r="R68" s="182">
        <f>SUM(O68:Q68)</f>
        <v>0</v>
      </c>
      <c r="S68" s="181">
        <f>SUM(F68,J68,N68,R68)</f>
        <v>0</v>
      </c>
    </row>
    <row r="69" spans="2:19" ht="18" customHeight="1" x14ac:dyDescent="0.2">
      <c r="B69" s="147" t="s">
        <v>190</v>
      </c>
      <c r="C69" s="194">
        <f>C68-C67</f>
        <v>0</v>
      </c>
      <c r="D69" s="194">
        <f>D68-D67</f>
        <v>0</v>
      </c>
      <c r="E69" s="194">
        <f>E68-E67</f>
        <v>0</v>
      </c>
      <c r="F69" s="198">
        <f>F68-F67</f>
        <v>0</v>
      </c>
      <c r="G69" s="195">
        <f>G68-G67</f>
        <v>0</v>
      </c>
      <c r="H69" s="194">
        <f>H68-H67</f>
        <v>0</v>
      </c>
      <c r="I69" s="194">
        <f>I68-I67</f>
        <v>0</v>
      </c>
      <c r="J69" s="197">
        <f>J68-J67</f>
        <v>0</v>
      </c>
      <c r="K69" s="195">
        <f>K68-K67</f>
        <v>0</v>
      </c>
      <c r="L69" s="194">
        <f>L68-L67</f>
        <v>0</v>
      </c>
      <c r="M69" s="194">
        <f>M68-M67</f>
        <v>0</v>
      </c>
      <c r="N69" s="196">
        <f>N68-N67</f>
        <v>0</v>
      </c>
      <c r="O69" s="195">
        <f>O68-O67</f>
        <v>0</v>
      </c>
      <c r="P69" s="194">
        <f>P68-P67</f>
        <v>0</v>
      </c>
      <c r="Q69" s="194">
        <f>Q68-Q67</f>
        <v>0</v>
      </c>
      <c r="R69" s="193">
        <f>R68-R67</f>
        <v>0</v>
      </c>
      <c r="S69" s="181">
        <f>SUM(F69,J69,N69,R69)</f>
        <v>0</v>
      </c>
    </row>
    <row r="70" spans="2:19" ht="18" customHeight="1" x14ac:dyDescent="0.2">
      <c r="B70" s="147" t="s">
        <v>189</v>
      </c>
      <c r="C70" s="154"/>
      <c r="D70" s="154"/>
      <c r="E70" s="154"/>
      <c r="F70" s="191">
        <f>SUM(C70:E70)</f>
        <v>0</v>
      </c>
      <c r="G70" s="153"/>
      <c r="H70" s="152"/>
      <c r="I70" s="152"/>
      <c r="J70" s="188">
        <f>SUM(G70:I70)</f>
        <v>0</v>
      </c>
      <c r="K70" s="151"/>
      <c r="L70" s="150"/>
      <c r="M70" s="150"/>
      <c r="N70" s="185">
        <f>SUM(K70:M70)</f>
        <v>0</v>
      </c>
      <c r="O70" s="149"/>
      <c r="P70" s="148"/>
      <c r="Q70" s="148"/>
      <c r="R70" s="182">
        <f>SUM(O70:Q70)</f>
        <v>0</v>
      </c>
      <c r="S70" s="181">
        <f>SUM(F70,J70,N70,R70)</f>
        <v>0</v>
      </c>
    </row>
    <row r="71" spans="2:19" ht="18" customHeight="1" x14ac:dyDescent="0.2">
      <c r="B71" s="147" t="s">
        <v>188</v>
      </c>
      <c r="C71" s="192">
        <f>C68-C70</f>
        <v>0</v>
      </c>
      <c r="D71" s="192">
        <f>D68-D70</f>
        <v>0</v>
      </c>
      <c r="E71" s="192">
        <f>E68-E70</f>
        <v>0</v>
      </c>
      <c r="F71" s="191">
        <f>F68-F70</f>
        <v>0</v>
      </c>
      <c r="G71" s="190">
        <f>G68-G70</f>
        <v>0</v>
      </c>
      <c r="H71" s="189">
        <f>H68-H70</f>
        <v>0</v>
      </c>
      <c r="I71" s="189">
        <f>I68-I70</f>
        <v>0</v>
      </c>
      <c r="J71" s="188">
        <f>J68-J70</f>
        <v>0</v>
      </c>
      <c r="K71" s="187">
        <f>K68-K70</f>
        <v>0</v>
      </c>
      <c r="L71" s="186">
        <f>L68-L70</f>
        <v>0</v>
      </c>
      <c r="M71" s="186">
        <f>M68-M70</f>
        <v>0</v>
      </c>
      <c r="N71" s="185">
        <f>N68-N70</f>
        <v>0</v>
      </c>
      <c r="O71" s="184">
        <f>O68-O70</f>
        <v>0</v>
      </c>
      <c r="P71" s="183">
        <f>P68-P70</f>
        <v>0</v>
      </c>
      <c r="Q71" s="183">
        <f>Q68-Q70</f>
        <v>0</v>
      </c>
      <c r="R71" s="182">
        <f>R68-R70</f>
        <v>0</v>
      </c>
      <c r="S71" s="181">
        <f>SUM(F71,J71,N71,R71)</f>
        <v>0</v>
      </c>
    </row>
    <row r="72" spans="2:19" ht="18" customHeight="1" x14ac:dyDescent="0.2">
      <c r="B72" s="164" t="s">
        <v>196</v>
      </c>
      <c r="C72" s="163"/>
      <c r="D72" s="163"/>
      <c r="E72" s="163"/>
      <c r="F72" s="200"/>
      <c r="G72" s="161"/>
      <c r="H72" s="163"/>
      <c r="I72" s="163"/>
      <c r="J72" s="200"/>
      <c r="K72" s="161"/>
      <c r="L72" s="163"/>
      <c r="M72" s="163"/>
      <c r="N72" s="200"/>
      <c r="O72" s="161"/>
      <c r="P72" s="163"/>
      <c r="Q72" s="163"/>
      <c r="R72" s="200"/>
      <c r="S72" s="161"/>
    </row>
    <row r="73" spans="2:19" ht="18" customHeight="1" x14ac:dyDescent="0.2">
      <c r="B73" s="147" t="s">
        <v>192</v>
      </c>
      <c r="C73" s="154"/>
      <c r="D73" s="154"/>
      <c r="E73" s="154"/>
      <c r="F73" s="191">
        <f>SUM(C73:E73)</f>
        <v>0</v>
      </c>
      <c r="G73" s="153"/>
      <c r="H73" s="152"/>
      <c r="I73" s="152"/>
      <c r="J73" s="188">
        <f>SUM(G73:I73)</f>
        <v>0</v>
      </c>
      <c r="K73" s="151"/>
      <c r="L73" s="150"/>
      <c r="M73" s="150"/>
      <c r="N73" s="185">
        <f>SUM(K73:M73)</f>
        <v>0</v>
      </c>
      <c r="O73" s="149"/>
      <c r="P73" s="148"/>
      <c r="Q73" s="148"/>
      <c r="R73" s="182">
        <f>SUM(O73:Q73)</f>
        <v>0</v>
      </c>
      <c r="S73" s="181">
        <f>SUM(F73,J73,N73,R73)</f>
        <v>0</v>
      </c>
    </row>
    <row r="74" spans="2:19" ht="18" customHeight="1" x14ac:dyDescent="0.2">
      <c r="B74" s="147" t="s">
        <v>191</v>
      </c>
      <c r="C74" s="154"/>
      <c r="D74" s="154"/>
      <c r="E74" s="154"/>
      <c r="F74" s="191">
        <f>SUM(C74:E74)</f>
        <v>0</v>
      </c>
      <c r="G74" s="153"/>
      <c r="H74" s="152"/>
      <c r="I74" s="152"/>
      <c r="J74" s="188">
        <f>SUM(G74:I74)</f>
        <v>0</v>
      </c>
      <c r="K74" s="151"/>
      <c r="L74" s="150"/>
      <c r="M74" s="150"/>
      <c r="N74" s="185">
        <f>SUM(K74:M74)</f>
        <v>0</v>
      </c>
      <c r="O74" s="149"/>
      <c r="P74" s="148"/>
      <c r="Q74" s="148"/>
      <c r="R74" s="182">
        <f>SUM(O74:Q74)</f>
        <v>0</v>
      </c>
      <c r="S74" s="181">
        <f>SUM(F74,J74,N74,R74)</f>
        <v>0</v>
      </c>
    </row>
    <row r="75" spans="2:19" ht="18" customHeight="1" x14ac:dyDescent="0.2">
      <c r="B75" s="147" t="s">
        <v>190</v>
      </c>
      <c r="C75" s="194">
        <f>C74-C73</f>
        <v>0</v>
      </c>
      <c r="D75" s="194">
        <f>D74-D73</f>
        <v>0</v>
      </c>
      <c r="E75" s="194">
        <f>E74-E73</f>
        <v>0</v>
      </c>
      <c r="F75" s="198">
        <f>F74-F73</f>
        <v>0</v>
      </c>
      <c r="G75" s="195">
        <f>G74-G73</f>
        <v>0</v>
      </c>
      <c r="H75" s="194">
        <f>H74-H73</f>
        <v>0</v>
      </c>
      <c r="I75" s="194">
        <f>I74-I73</f>
        <v>0</v>
      </c>
      <c r="J75" s="197">
        <f>J74-J73</f>
        <v>0</v>
      </c>
      <c r="K75" s="195">
        <f>K74-K73</f>
        <v>0</v>
      </c>
      <c r="L75" s="194">
        <f>L74-L73</f>
        <v>0</v>
      </c>
      <c r="M75" s="194">
        <f>M74-M73</f>
        <v>0</v>
      </c>
      <c r="N75" s="196">
        <f>N74-N73</f>
        <v>0</v>
      </c>
      <c r="O75" s="195">
        <f>O74-O73</f>
        <v>0</v>
      </c>
      <c r="P75" s="194">
        <f>P74-P73</f>
        <v>0</v>
      </c>
      <c r="Q75" s="194">
        <f>Q74-Q73</f>
        <v>0</v>
      </c>
      <c r="R75" s="193">
        <f>R74-R73</f>
        <v>0</v>
      </c>
      <c r="S75" s="181">
        <f>SUM(F75,J75,N75,R75)</f>
        <v>0</v>
      </c>
    </row>
    <row r="76" spans="2:19" ht="18" customHeight="1" x14ac:dyDescent="0.2">
      <c r="B76" s="147" t="s">
        <v>189</v>
      </c>
      <c r="C76" s="154"/>
      <c r="D76" s="154"/>
      <c r="E76" s="154"/>
      <c r="F76" s="191">
        <f>SUM(C76:E76)</f>
        <v>0</v>
      </c>
      <c r="G76" s="153"/>
      <c r="H76" s="152"/>
      <c r="I76" s="152"/>
      <c r="J76" s="188">
        <f>SUM(G76:I76)</f>
        <v>0</v>
      </c>
      <c r="K76" s="151"/>
      <c r="L76" s="150"/>
      <c r="M76" s="150"/>
      <c r="N76" s="185">
        <f>SUM(K76:M76)</f>
        <v>0</v>
      </c>
      <c r="O76" s="149"/>
      <c r="P76" s="148"/>
      <c r="Q76" s="148"/>
      <c r="R76" s="182">
        <f>SUM(O76:Q76)</f>
        <v>0</v>
      </c>
      <c r="S76" s="181">
        <f>SUM(F76,J76,N76,R76)</f>
        <v>0</v>
      </c>
    </row>
    <row r="77" spans="2:19" ht="18" customHeight="1" x14ac:dyDescent="0.2">
      <c r="B77" s="147" t="s">
        <v>188</v>
      </c>
      <c r="C77" s="192">
        <f>C74-C76</f>
        <v>0</v>
      </c>
      <c r="D77" s="192">
        <f>D74-D76</f>
        <v>0</v>
      </c>
      <c r="E77" s="192">
        <f>E74-E76</f>
        <v>0</v>
      </c>
      <c r="F77" s="191">
        <f>F74-F76</f>
        <v>0</v>
      </c>
      <c r="G77" s="190">
        <f>G74-G76</f>
        <v>0</v>
      </c>
      <c r="H77" s="189">
        <f>H74-H76</f>
        <v>0</v>
      </c>
      <c r="I77" s="189">
        <f>I74-I76</f>
        <v>0</v>
      </c>
      <c r="J77" s="188">
        <f>J74-J76</f>
        <v>0</v>
      </c>
      <c r="K77" s="187">
        <f>K74-K76</f>
        <v>0</v>
      </c>
      <c r="L77" s="186">
        <f>L74-L76</f>
        <v>0</v>
      </c>
      <c r="M77" s="186">
        <f>M74-M76</f>
        <v>0</v>
      </c>
      <c r="N77" s="185">
        <f>N74-N76</f>
        <v>0</v>
      </c>
      <c r="O77" s="184">
        <f>O74-O76</f>
        <v>0</v>
      </c>
      <c r="P77" s="183">
        <f>P74-P76</f>
        <v>0</v>
      </c>
      <c r="Q77" s="183">
        <f>Q74-Q76</f>
        <v>0</v>
      </c>
      <c r="R77" s="182">
        <f>R74-R76</f>
        <v>0</v>
      </c>
      <c r="S77" s="181">
        <f>SUM(F77,J77,N77,R77)</f>
        <v>0</v>
      </c>
    </row>
    <row r="78" spans="2:19" ht="18" customHeight="1" x14ac:dyDescent="0.2">
      <c r="B78" s="164" t="s">
        <v>195</v>
      </c>
      <c r="C78" s="163"/>
      <c r="D78" s="163"/>
      <c r="E78" s="163"/>
      <c r="F78" s="201"/>
      <c r="G78" s="161"/>
      <c r="H78" s="163"/>
      <c r="I78" s="163"/>
      <c r="J78" s="200"/>
      <c r="K78" s="161"/>
      <c r="L78" s="163"/>
      <c r="M78" s="163"/>
      <c r="N78" s="200"/>
      <c r="O78" s="161"/>
      <c r="P78" s="163"/>
      <c r="Q78" s="163"/>
      <c r="R78" s="200"/>
      <c r="S78" s="161"/>
    </row>
    <row r="79" spans="2:19" ht="18" customHeight="1" x14ac:dyDescent="0.2">
      <c r="B79" s="147" t="s">
        <v>192</v>
      </c>
      <c r="C79" s="154"/>
      <c r="D79" s="154"/>
      <c r="E79" s="154"/>
      <c r="F79" s="191">
        <f>SUM(C79:E79)</f>
        <v>0</v>
      </c>
      <c r="G79" s="153"/>
      <c r="H79" s="152"/>
      <c r="I79" s="152"/>
      <c r="J79" s="188">
        <f>SUM(G79:I79)</f>
        <v>0</v>
      </c>
      <c r="K79" s="151"/>
      <c r="L79" s="150"/>
      <c r="M79" s="150"/>
      <c r="N79" s="185">
        <f>SUM(K79:M79)</f>
        <v>0</v>
      </c>
      <c r="O79" s="149"/>
      <c r="P79" s="148"/>
      <c r="Q79" s="148"/>
      <c r="R79" s="182">
        <f>SUM(O79:Q79)</f>
        <v>0</v>
      </c>
      <c r="S79" s="181">
        <f>SUM(F79,J79,N79,R79)</f>
        <v>0</v>
      </c>
    </row>
    <row r="80" spans="2:19" ht="18" customHeight="1" x14ac:dyDescent="0.2">
      <c r="B80" s="147" t="s">
        <v>191</v>
      </c>
      <c r="C80" s="154"/>
      <c r="D80" s="154"/>
      <c r="E80" s="154"/>
      <c r="F80" s="191">
        <f>SUM(C80:E80)</f>
        <v>0</v>
      </c>
      <c r="G80" s="153"/>
      <c r="H80" s="152"/>
      <c r="I80" s="152"/>
      <c r="J80" s="188">
        <f>SUM(G80:I80)</f>
        <v>0</v>
      </c>
      <c r="K80" s="151"/>
      <c r="L80" s="150"/>
      <c r="M80" s="150"/>
      <c r="N80" s="185">
        <f>SUM(K80:M80)</f>
        <v>0</v>
      </c>
      <c r="O80" s="149"/>
      <c r="P80" s="148"/>
      <c r="Q80" s="148"/>
      <c r="R80" s="182">
        <f>SUM(O80:Q80)</f>
        <v>0</v>
      </c>
      <c r="S80" s="181">
        <f>SUM(F80,J80,N80,R80)</f>
        <v>0</v>
      </c>
    </row>
    <row r="81" spans="2:19" ht="18" customHeight="1" x14ac:dyDescent="0.2">
      <c r="B81" s="147" t="s">
        <v>190</v>
      </c>
      <c r="C81" s="194">
        <f>C80-C79</f>
        <v>0</v>
      </c>
      <c r="D81" s="194">
        <f>D80-D79</f>
        <v>0</v>
      </c>
      <c r="E81" s="194">
        <f>E80-E79</f>
        <v>0</v>
      </c>
      <c r="F81" s="198">
        <f>F80-F79</f>
        <v>0</v>
      </c>
      <c r="G81" s="195">
        <f>G80-G79</f>
        <v>0</v>
      </c>
      <c r="H81" s="194">
        <f>H80-H79</f>
        <v>0</v>
      </c>
      <c r="I81" s="194">
        <f>I80-I79</f>
        <v>0</v>
      </c>
      <c r="J81" s="197">
        <f>J80-J79</f>
        <v>0</v>
      </c>
      <c r="K81" s="195">
        <f>K80-K79</f>
        <v>0</v>
      </c>
      <c r="L81" s="194">
        <f>L80-L79</f>
        <v>0</v>
      </c>
      <c r="M81" s="194">
        <f>M80-M79</f>
        <v>0</v>
      </c>
      <c r="N81" s="196">
        <f>N80-N79</f>
        <v>0</v>
      </c>
      <c r="O81" s="195">
        <f>O80-O79</f>
        <v>0</v>
      </c>
      <c r="P81" s="194">
        <f>P80-P79</f>
        <v>0</v>
      </c>
      <c r="Q81" s="194">
        <f>Q80-Q79</f>
        <v>0</v>
      </c>
      <c r="R81" s="193">
        <f>R80-R79</f>
        <v>0</v>
      </c>
      <c r="S81" s="181">
        <f>SUM(F81,J81,N81,R81)</f>
        <v>0</v>
      </c>
    </row>
    <row r="82" spans="2:19" ht="18" customHeight="1" x14ac:dyDescent="0.2">
      <c r="B82" s="147" t="s">
        <v>189</v>
      </c>
      <c r="C82" s="154"/>
      <c r="D82" s="154"/>
      <c r="E82" s="154"/>
      <c r="F82" s="191">
        <f>SUM(C82:E82)</f>
        <v>0</v>
      </c>
      <c r="G82" s="153"/>
      <c r="H82" s="152"/>
      <c r="I82" s="152"/>
      <c r="J82" s="188">
        <f>SUM(G82:I82)</f>
        <v>0</v>
      </c>
      <c r="K82" s="151"/>
      <c r="L82" s="150"/>
      <c r="M82" s="150"/>
      <c r="N82" s="185">
        <f>SUM(K82:M82)</f>
        <v>0</v>
      </c>
      <c r="O82" s="149"/>
      <c r="P82" s="148"/>
      <c r="Q82" s="148"/>
      <c r="R82" s="182">
        <f>SUM(O82:Q82)</f>
        <v>0</v>
      </c>
      <c r="S82" s="181">
        <f>SUM(F82,J82,N82,R82)</f>
        <v>0</v>
      </c>
    </row>
    <row r="83" spans="2:19" ht="18" customHeight="1" x14ac:dyDescent="0.2">
      <c r="B83" s="147" t="s">
        <v>188</v>
      </c>
      <c r="C83" s="192">
        <f>C80-C82</f>
        <v>0</v>
      </c>
      <c r="D83" s="192">
        <f>D80-D82</f>
        <v>0</v>
      </c>
      <c r="E83" s="192">
        <f>E80-E82</f>
        <v>0</v>
      </c>
      <c r="F83" s="191">
        <f>F80-F82</f>
        <v>0</v>
      </c>
      <c r="G83" s="190">
        <f>G80-G82</f>
        <v>0</v>
      </c>
      <c r="H83" s="189">
        <f>H80-H82</f>
        <v>0</v>
      </c>
      <c r="I83" s="189">
        <f>I80-I82</f>
        <v>0</v>
      </c>
      <c r="J83" s="188">
        <f>J80-J82</f>
        <v>0</v>
      </c>
      <c r="K83" s="187">
        <f>K80-K82</f>
        <v>0</v>
      </c>
      <c r="L83" s="186">
        <f>L80-L82</f>
        <v>0</v>
      </c>
      <c r="M83" s="186">
        <f>M80-M82</f>
        <v>0</v>
      </c>
      <c r="N83" s="185">
        <f>N80-N82</f>
        <v>0</v>
      </c>
      <c r="O83" s="184">
        <f>O80-O82</f>
        <v>0</v>
      </c>
      <c r="P83" s="183">
        <f>P80-P82</f>
        <v>0</v>
      </c>
      <c r="Q83" s="183">
        <f>Q80-Q82</f>
        <v>0</v>
      </c>
      <c r="R83" s="182">
        <f>R80-R82</f>
        <v>0</v>
      </c>
      <c r="S83" s="181">
        <f>SUM(F83,J83,N83,R83)</f>
        <v>0</v>
      </c>
    </row>
    <row r="84" spans="2:19" ht="18" customHeight="1" x14ac:dyDescent="0.2">
      <c r="B84" s="164" t="s">
        <v>194</v>
      </c>
      <c r="C84" s="163"/>
      <c r="D84" s="163"/>
      <c r="E84" s="163"/>
      <c r="F84" s="200"/>
      <c r="G84" s="161"/>
      <c r="H84" s="163"/>
      <c r="I84" s="163"/>
      <c r="J84" s="200"/>
      <c r="K84" s="161"/>
      <c r="L84" s="163"/>
      <c r="M84" s="163"/>
      <c r="N84" s="200"/>
      <c r="O84" s="161"/>
      <c r="P84" s="163"/>
      <c r="Q84" s="163"/>
      <c r="R84" s="200"/>
      <c r="S84" s="161"/>
    </row>
    <row r="85" spans="2:19" ht="18" customHeight="1" x14ac:dyDescent="0.2">
      <c r="B85" s="147" t="s">
        <v>192</v>
      </c>
      <c r="C85" s="154"/>
      <c r="D85" s="154"/>
      <c r="E85" s="154"/>
      <c r="F85" s="191">
        <f>SUM(C85:E85)</f>
        <v>0</v>
      </c>
      <c r="G85" s="153"/>
      <c r="H85" s="152"/>
      <c r="I85" s="152"/>
      <c r="J85" s="188">
        <f>SUM(G85:I85)</f>
        <v>0</v>
      </c>
      <c r="K85" s="151"/>
      <c r="L85" s="150"/>
      <c r="M85" s="150"/>
      <c r="N85" s="185">
        <f>SUM(K85:M85)</f>
        <v>0</v>
      </c>
      <c r="O85" s="149"/>
      <c r="P85" s="148"/>
      <c r="Q85" s="148"/>
      <c r="R85" s="182">
        <f>SUM(O85:Q85)</f>
        <v>0</v>
      </c>
      <c r="S85" s="181">
        <f>SUM(F85,J85,N85,R85)</f>
        <v>0</v>
      </c>
    </row>
    <row r="86" spans="2:19" ht="18" customHeight="1" x14ac:dyDescent="0.2">
      <c r="B86" s="147" t="s">
        <v>191</v>
      </c>
      <c r="C86" s="154"/>
      <c r="D86" s="154"/>
      <c r="E86" s="154"/>
      <c r="F86" s="191">
        <f>SUM(C86:E86)</f>
        <v>0</v>
      </c>
      <c r="G86" s="153"/>
      <c r="H86" s="152"/>
      <c r="I86" s="152"/>
      <c r="J86" s="188">
        <f>SUM(G86:I86)</f>
        <v>0</v>
      </c>
      <c r="K86" s="151"/>
      <c r="L86" s="150"/>
      <c r="M86" s="150"/>
      <c r="N86" s="185">
        <f>SUM(K86:M86)</f>
        <v>0</v>
      </c>
      <c r="O86" s="149"/>
      <c r="P86" s="148"/>
      <c r="Q86" s="148"/>
      <c r="R86" s="182">
        <f>SUM(O86:Q86)</f>
        <v>0</v>
      </c>
      <c r="S86" s="181">
        <f>SUM(F86,J86,N86,R86)</f>
        <v>0</v>
      </c>
    </row>
    <row r="87" spans="2:19" ht="18" customHeight="1" x14ac:dyDescent="0.2">
      <c r="B87" s="147" t="s">
        <v>190</v>
      </c>
      <c r="C87" s="194">
        <f>C86-C85</f>
        <v>0</v>
      </c>
      <c r="D87" s="194">
        <f>D86-D85</f>
        <v>0</v>
      </c>
      <c r="E87" s="194">
        <f>E86-E85</f>
        <v>0</v>
      </c>
      <c r="F87" s="198">
        <f>F86-F85</f>
        <v>0</v>
      </c>
      <c r="G87" s="195">
        <f>G86-G85</f>
        <v>0</v>
      </c>
      <c r="H87" s="194">
        <f>H86-H85</f>
        <v>0</v>
      </c>
      <c r="I87" s="194">
        <f>I86-I85</f>
        <v>0</v>
      </c>
      <c r="J87" s="197">
        <f>J86-J85</f>
        <v>0</v>
      </c>
      <c r="K87" s="195">
        <f>K86-K85</f>
        <v>0</v>
      </c>
      <c r="L87" s="194">
        <f>L86-L85</f>
        <v>0</v>
      </c>
      <c r="M87" s="194">
        <f>M86-M85</f>
        <v>0</v>
      </c>
      <c r="N87" s="196">
        <f>N86-N85</f>
        <v>0</v>
      </c>
      <c r="O87" s="195">
        <f>O86-O85</f>
        <v>0</v>
      </c>
      <c r="P87" s="194">
        <f>P86-P85</f>
        <v>0</v>
      </c>
      <c r="Q87" s="194">
        <f>Q86-Q85</f>
        <v>0</v>
      </c>
      <c r="R87" s="193">
        <f>R86-R85</f>
        <v>0</v>
      </c>
      <c r="S87" s="181">
        <f>SUM(F87,J87,N87,R87)</f>
        <v>0</v>
      </c>
    </row>
    <row r="88" spans="2:19" ht="18" customHeight="1" x14ac:dyDescent="0.2">
      <c r="B88" s="147" t="s">
        <v>189</v>
      </c>
      <c r="C88" s="154"/>
      <c r="D88" s="154"/>
      <c r="E88" s="154"/>
      <c r="F88" s="191">
        <f>SUM(C88:E88)</f>
        <v>0</v>
      </c>
      <c r="G88" s="153"/>
      <c r="H88" s="152"/>
      <c r="I88" s="152"/>
      <c r="J88" s="188">
        <f>SUM(G88:I88)</f>
        <v>0</v>
      </c>
      <c r="K88" s="151"/>
      <c r="L88" s="150"/>
      <c r="M88" s="150"/>
      <c r="N88" s="185">
        <f>SUM(K88:M88)</f>
        <v>0</v>
      </c>
      <c r="O88" s="149"/>
      <c r="P88" s="148"/>
      <c r="Q88" s="148"/>
      <c r="R88" s="182">
        <f>SUM(O88:Q88)</f>
        <v>0</v>
      </c>
      <c r="S88" s="181">
        <f>SUM(F88,J88,N88,R88)</f>
        <v>0</v>
      </c>
    </row>
    <row r="89" spans="2:19" ht="18" customHeight="1" x14ac:dyDescent="0.2">
      <c r="B89" s="147" t="s">
        <v>188</v>
      </c>
      <c r="C89" s="192">
        <f>C86-C88</f>
        <v>0</v>
      </c>
      <c r="D89" s="192">
        <f>D86-D88</f>
        <v>0</v>
      </c>
      <c r="E89" s="192">
        <f>E86-E88</f>
        <v>0</v>
      </c>
      <c r="F89" s="191">
        <f>F86-F88</f>
        <v>0</v>
      </c>
      <c r="G89" s="190">
        <f>G86-G88</f>
        <v>0</v>
      </c>
      <c r="H89" s="189">
        <f>H86-H88</f>
        <v>0</v>
      </c>
      <c r="I89" s="189">
        <f>I86-I88</f>
        <v>0</v>
      </c>
      <c r="J89" s="188">
        <f>J86-J88</f>
        <v>0</v>
      </c>
      <c r="K89" s="187">
        <f>K86-K88</f>
        <v>0</v>
      </c>
      <c r="L89" s="186">
        <f>L86-L88</f>
        <v>0</v>
      </c>
      <c r="M89" s="186">
        <f>M86-M88</f>
        <v>0</v>
      </c>
      <c r="N89" s="185">
        <f>N86-N88</f>
        <v>0</v>
      </c>
      <c r="O89" s="184">
        <f>O86-O88</f>
        <v>0</v>
      </c>
      <c r="P89" s="183">
        <f>P86-P88</f>
        <v>0</v>
      </c>
      <c r="Q89" s="183">
        <f>Q86-Q88</f>
        <v>0</v>
      </c>
      <c r="R89" s="182">
        <f>R86-R88</f>
        <v>0</v>
      </c>
      <c r="S89" s="181">
        <f>SUM(F89,J89,N89,R89)</f>
        <v>0</v>
      </c>
    </row>
    <row r="90" spans="2:19" ht="18" customHeight="1" x14ac:dyDescent="0.2">
      <c r="B90" s="164" t="s">
        <v>193</v>
      </c>
      <c r="C90" s="163"/>
      <c r="D90" s="163"/>
      <c r="E90" s="163"/>
      <c r="F90" s="200"/>
      <c r="G90" s="161"/>
      <c r="H90" s="163"/>
      <c r="I90" s="163"/>
      <c r="J90" s="200"/>
      <c r="K90" s="161"/>
      <c r="L90" s="163"/>
      <c r="M90" s="163"/>
      <c r="N90" s="200"/>
      <c r="O90" s="161"/>
      <c r="P90" s="163"/>
      <c r="Q90" s="163"/>
      <c r="R90" s="200"/>
      <c r="S90" s="161"/>
    </row>
    <row r="91" spans="2:19" ht="18" customHeight="1" x14ac:dyDescent="0.2">
      <c r="B91" s="147" t="s">
        <v>192</v>
      </c>
      <c r="C91" s="154"/>
      <c r="D91" s="154"/>
      <c r="E91" s="154"/>
      <c r="F91" s="191">
        <f>SUM(C91:E91)</f>
        <v>0</v>
      </c>
      <c r="G91" s="153"/>
      <c r="H91" s="152"/>
      <c r="I91" s="152"/>
      <c r="J91" s="188">
        <f>SUM(G91:I91)</f>
        <v>0</v>
      </c>
      <c r="K91" s="151"/>
      <c r="L91" s="150"/>
      <c r="M91" s="150"/>
      <c r="N91" s="185">
        <f>SUM(K91:M91)</f>
        <v>0</v>
      </c>
      <c r="O91" s="149"/>
      <c r="P91" s="148"/>
      <c r="Q91" s="148"/>
      <c r="R91" s="182">
        <f>SUM(O91:Q91)</f>
        <v>0</v>
      </c>
      <c r="S91" s="181">
        <f>SUM(F91,J91,N91,R91)</f>
        <v>0</v>
      </c>
    </row>
    <row r="92" spans="2:19" ht="18" customHeight="1" x14ac:dyDescent="0.2">
      <c r="B92" s="147" t="s">
        <v>191</v>
      </c>
      <c r="C92" s="154"/>
      <c r="D92" s="154"/>
      <c r="E92" s="154"/>
      <c r="F92" s="191">
        <f>SUM(C92:E92)</f>
        <v>0</v>
      </c>
      <c r="G92" s="153"/>
      <c r="H92" s="152"/>
      <c r="I92" s="152"/>
      <c r="J92" s="188">
        <f>SUM(G92:I92)</f>
        <v>0</v>
      </c>
      <c r="K92" s="151"/>
      <c r="L92" s="150"/>
      <c r="M92" s="150"/>
      <c r="N92" s="185">
        <f>SUM(K92:M92)</f>
        <v>0</v>
      </c>
      <c r="O92" s="149"/>
      <c r="P92" s="148"/>
      <c r="Q92" s="148"/>
      <c r="R92" s="182">
        <f>SUM(O92:Q92)</f>
        <v>0</v>
      </c>
      <c r="S92" s="181">
        <f>SUM(F92,J92,N92,R92)</f>
        <v>0</v>
      </c>
    </row>
    <row r="93" spans="2:19" ht="18" customHeight="1" x14ac:dyDescent="0.2">
      <c r="B93" s="147" t="s">
        <v>190</v>
      </c>
      <c r="C93" s="194">
        <f>C92-C91</f>
        <v>0</v>
      </c>
      <c r="D93" s="194">
        <f>D92-D91</f>
        <v>0</v>
      </c>
      <c r="E93" s="194">
        <f>E92-E91</f>
        <v>0</v>
      </c>
      <c r="F93" s="198">
        <f>F92-F91</f>
        <v>0</v>
      </c>
      <c r="G93" s="195">
        <f>G92-G91</f>
        <v>0</v>
      </c>
      <c r="H93" s="194">
        <f>H92-H91</f>
        <v>0</v>
      </c>
      <c r="I93" s="194">
        <f>I92-I91</f>
        <v>0</v>
      </c>
      <c r="J93" s="197">
        <f>J92-J91</f>
        <v>0</v>
      </c>
      <c r="K93" s="195">
        <f>K92-K91</f>
        <v>0</v>
      </c>
      <c r="L93" s="194">
        <f>L92-L91</f>
        <v>0</v>
      </c>
      <c r="M93" s="194">
        <f>M92-M91</f>
        <v>0</v>
      </c>
      <c r="N93" s="196">
        <f>N92-N91</f>
        <v>0</v>
      </c>
      <c r="O93" s="195">
        <f>O92-O91</f>
        <v>0</v>
      </c>
      <c r="P93" s="194">
        <f>P92-P91</f>
        <v>0</v>
      </c>
      <c r="Q93" s="194">
        <f>Q92-Q91</f>
        <v>0</v>
      </c>
      <c r="R93" s="193">
        <f>R92-R91</f>
        <v>0</v>
      </c>
      <c r="S93" s="181">
        <f>SUM(F93,J93,N93,R93)</f>
        <v>0</v>
      </c>
    </row>
    <row r="94" spans="2:19" ht="18" customHeight="1" x14ac:dyDescent="0.2">
      <c r="B94" s="147" t="s">
        <v>189</v>
      </c>
      <c r="C94" s="154"/>
      <c r="D94" s="154"/>
      <c r="E94" s="154"/>
      <c r="F94" s="191">
        <f>SUM(C94:E94)</f>
        <v>0</v>
      </c>
      <c r="G94" s="153"/>
      <c r="H94" s="152"/>
      <c r="I94" s="152"/>
      <c r="J94" s="188">
        <f>SUM(G94:I94)</f>
        <v>0</v>
      </c>
      <c r="K94" s="151"/>
      <c r="L94" s="150"/>
      <c r="M94" s="150"/>
      <c r="N94" s="185">
        <f>SUM(K94:M94)</f>
        <v>0</v>
      </c>
      <c r="O94" s="149"/>
      <c r="P94" s="148"/>
      <c r="Q94" s="148"/>
      <c r="R94" s="182">
        <f>SUM(O94:Q94)</f>
        <v>0</v>
      </c>
      <c r="S94" s="181">
        <f>SUM(F94,J94,N94,R94)</f>
        <v>0</v>
      </c>
    </row>
    <row r="95" spans="2:19" ht="18" customHeight="1" x14ac:dyDescent="0.2">
      <c r="B95" s="147" t="s">
        <v>188</v>
      </c>
      <c r="C95" s="192">
        <f>C92-C94</f>
        <v>0</v>
      </c>
      <c r="D95" s="192">
        <f>D92-D94</f>
        <v>0</v>
      </c>
      <c r="E95" s="192">
        <f>E92-E94</f>
        <v>0</v>
      </c>
      <c r="F95" s="191">
        <f>F92-F94</f>
        <v>0</v>
      </c>
      <c r="G95" s="190">
        <f>G92-G94</f>
        <v>0</v>
      </c>
      <c r="H95" s="189">
        <f>H92-H94</f>
        <v>0</v>
      </c>
      <c r="I95" s="189">
        <f>I92-I94</f>
        <v>0</v>
      </c>
      <c r="J95" s="188">
        <f>J92-J94</f>
        <v>0</v>
      </c>
      <c r="K95" s="187">
        <f>K92-K94</f>
        <v>0</v>
      </c>
      <c r="L95" s="186">
        <f>L92-L94</f>
        <v>0</v>
      </c>
      <c r="M95" s="186">
        <f>M92-M94</f>
        <v>0</v>
      </c>
      <c r="N95" s="185">
        <f>N92-N94</f>
        <v>0</v>
      </c>
      <c r="O95" s="184">
        <f>O92-O94</f>
        <v>0</v>
      </c>
      <c r="P95" s="183">
        <f>P92-P94</f>
        <v>0</v>
      </c>
      <c r="Q95" s="183">
        <f>Q92-Q94</f>
        <v>0</v>
      </c>
      <c r="R95" s="182">
        <f>R92-R94</f>
        <v>0</v>
      </c>
      <c r="S95" s="181">
        <f>SUM(F95,J95,N95,R95)</f>
        <v>0</v>
      </c>
    </row>
    <row r="96" spans="2:19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pageMargins left="0.25" right="0.25" top="0.25" bottom="0.25" header="0" footer="0"/>
  <pageSetup paperSize="3" scale="76" fitToHeight="0" orientation="landscape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67"/>
  <sheetViews>
    <sheetView zoomScaleNormal="100" workbookViewId="0">
      <selection activeCell="A48" sqref="A48"/>
    </sheetView>
  </sheetViews>
  <sheetFormatPr baseColWidth="10" defaultColWidth="10.33203125" defaultRowHeight="14" x14ac:dyDescent="0.2"/>
  <cols>
    <col min="1" max="1" width="61.83203125" style="4" bestFit="1" customWidth="1"/>
    <col min="2" max="4" width="10.33203125" style="4" customWidth="1"/>
    <col min="5" max="7" width="9.6640625" style="4" customWidth="1"/>
    <col min="8" max="9" width="10.33203125" style="4" customWidth="1"/>
    <col min="10" max="10" width="9.6640625" style="4" customWidth="1"/>
    <col min="11" max="13" width="10.33203125" style="4" customWidth="1"/>
    <col min="14" max="14" width="13.5" style="4" customWidth="1"/>
    <col min="15" max="16384" width="10.33203125" style="4"/>
  </cols>
  <sheetData>
    <row r="3" spans="1:14" ht="15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5" spans="1:14" ht="24" x14ac:dyDescent="0.3">
      <c r="A5" s="1" t="s">
        <v>0</v>
      </c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8" t="s">
        <v>64</v>
      </c>
      <c r="B6" s="9" t="s">
        <v>41</v>
      </c>
      <c r="C6" s="9" t="s">
        <v>42</v>
      </c>
      <c r="D6" s="9" t="s">
        <v>43</v>
      </c>
      <c r="E6" s="9" t="s">
        <v>44</v>
      </c>
      <c r="F6" s="9" t="s">
        <v>45</v>
      </c>
      <c r="G6" s="9" t="s">
        <v>46</v>
      </c>
      <c r="H6" s="9" t="s">
        <v>47</v>
      </c>
      <c r="I6" s="9" t="s">
        <v>48</v>
      </c>
      <c r="J6" s="9" t="s">
        <v>49</v>
      </c>
      <c r="K6" s="9" t="s">
        <v>50</v>
      </c>
      <c r="L6" s="9" t="s">
        <v>51</v>
      </c>
      <c r="M6" s="9" t="s">
        <v>52</v>
      </c>
      <c r="N6" s="39" t="s">
        <v>1</v>
      </c>
    </row>
    <row r="7" spans="1:14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3"/>
    </row>
    <row r="8" spans="1:14" ht="16" x14ac:dyDescent="0.2">
      <c r="A8" s="10" t="s">
        <v>38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0"/>
    </row>
    <row r="9" spans="1:14" x14ac:dyDescent="0.2">
      <c r="A9" s="2" t="s">
        <v>53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8">
        <f>SUM(B9:M9)</f>
        <v>0</v>
      </c>
    </row>
    <row r="10" spans="1:14" x14ac:dyDescent="0.2">
      <c r="A10" s="2" t="s">
        <v>54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8">
        <f>SUM(B10:M10)</f>
        <v>0</v>
      </c>
    </row>
    <row r="11" spans="1:14" x14ac:dyDescent="0.2">
      <c r="A11" s="2" t="s">
        <v>55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8">
        <f>SUM(B11:M11)</f>
        <v>0</v>
      </c>
    </row>
    <row r="12" spans="1:14" x14ac:dyDescent="0.2">
      <c r="A12" s="6" t="s">
        <v>2</v>
      </c>
      <c r="B12" s="6">
        <f t="shared" ref="B12:M12" si="0">SUM(B8:B11)</f>
        <v>0</v>
      </c>
      <c r="C12" s="6">
        <f t="shared" si="0"/>
        <v>0</v>
      </c>
      <c r="D12" s="6">
        <f t="shared" si="0"/>
        <v>0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6">
        <f t="shared" si="0"/>
        <v>0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44">
        <f>SUM(B12:M12)</f>
        <v>0</v>
      </c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0"/>
    </row>
    <row r="14" spans="1:14" ht="16" x14ac:dyDescent="0.2">
      <c r="A14" s="11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40"/>
    </row>
    <row r="15" spans="1:14" x14ac:dyDescent="0.2">
      <c r="A15" s="2" t="s">
        <v>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3">
        <f>SUM(B15:M15)</f>
        <v>0</v>
      </c>
    </row>
    <row r="16" spans="1:14" x14ac:dyDescent="0.2">
      <c r="A16" s="2" t="s">
        <v>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3">
        <f>SUM(B16:M16)</f>
        <v>0</v>
      </c>
    </row>
    <row r="17" spans="1:14" x14ac:dyDescent="0.2">
      <c r="A17" s="2" t="s">
        <v>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43">
        <f>SUM(B17:M17)</f>
        <v>0</v>
      </c>
    </row>
    <row r="18" spans="1:14" x14ac:dyDescent="0.2">
      <c r="A18" s="2" t="s">
        <v>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43">
        <f>SUM(B18:M18)</f>
        <v>0</v>
      </c>
    </row>
    <row r="19" spans="1:14" x14ac:dyDescent="0.2">
      <c r="A19" s="6" t="s">
        <v>8</v>
      </c>
      <c r="B19" s="6">
        <f t="shared" ref="B19:M19" si="1">SUM(B15:B18)</f>
        <v>0</v>
      </c>
      <c r="C19" s="6">
        <f t="shared" si="1"/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0</v>
      </c>
      <c r="N19" s="45">
        <f>SUM(N15:N18)</f>
        <v>0</v>
      </c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3"/>
    </row>
    <row r="21" spans="1:14" x14ac:dyDescent="0.2">
      <c r="A21" s="6" t="s">
        <v>56</v>
      </c>
      <c r="B21" s="6">
        <f t="shared" ref="B21:N21" si="2">B12-B19</f>
        <v>0</v>
      </c>
      <c r="C21" s="6">
        <f t="shared" si="2"/>
        <v>0</v>
      </c>
      <c r="D21" s="6">
        <f t="shared" si="2"/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 t="shared" si="2"/>
        <v>0</v>
      </c>
      <c r="L21" s="6">
        <f t="shared" si="2"/>
        <v>0</v>
      </c>
      <c r="M21" s="6">
        <f t="shared" si="2"/>
        <v>0</v>
      </c>
      <c r="N21" s="45">
        <f t="shared" si="2"/>
        <v>0</v>
      </c>
    </row>
    <row r="22" spans="1:14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3"/>
    </row>
    <row r="23" spans="1:14" ht="16" x14ac:dyDescent="0.2">
      <c r="A23" s="11" t="s">
        <v>37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40"/>
    </row>
    <row r="24" spans="1:14" x14ac:dyDescent="0.2">
      <c r="A24" s="2" t="s">
        <v>57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43">
        <f t="shared" ref="N24:N49" si="3">SUM(B24:M24)</f>
        <v>0</v>
      </c>
    </row>
    <row r="25" spans="1:14" x14ac:dyDescent="0.2">
      <c r="A25" s="2" t="s">
        <v>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43">
        <f t="shared" si="3"/>
        <v>0</v>
      </c>
    </row>
    <row r="26" spans="1:14" x14ac:dyDescent="0.2">
      <c r="A26" s="2" t="s">
        <v>10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43">
        <f t="shared" si="3"/>
        <v>0</v>
      </c>
    </row>
    <row r="27" spans="1:14" x14ac:dyDescent="0.2">
      <c r="A27" s="2" t="s">
        <v>11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43">
        <f t="shared" si="3"/>
        <v>0</v>
      </c>
    </row>
    <row r="28" spans="1:14" x14ac:dyDescent="0.2">
      <c r="A28" s="2" t="s">
        <v>12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43">
        <f t="shared" si="3"/>
        <v>0</v>
      </c>
    </row>
    <row r="29" spans="1:14" x14ac:dyDescent="0.2">
      <c r="A29" s="2" t="s">
        <v>13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43">
        <f t="shared" si="3"/>
        <v>0</v>
      </c>
    </row>
    <row r="30" spans="1:14" x14ac:dyDescent="0.2">
      <c r="A30" s="2" t="s">
        <v>14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43">
        <f t="shared" si="3"/>
        <v>0</v>
      </c>
    </row>
    <row r="31" spans="1:14" x14ac:dyDescent="0.2">
      <c r="A31" s="2" t="s">
        <v>15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43">
        <f t="shared" si="3"/>
        <v>0</v>
      </c>
    </row>
    <row r="32" spans="1:14" x14ac:dyDescent="0.2">
      <c r="A32" s="2" t="s">
        <v>16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43">
        <f t="shared" si="3"/>
        <v>0</v>
      </c>
    </row>
    <row r="33" spans="1:14" x14ac:dyDescent="0.2">
      <c r="A33" s="2" t="s">
        <v>58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43">
        <f t="shared" si="3"/>
        <v>0</v>
      </c>
    </row>
    <row r="34" spans="1:14" x14ac:dyDescent="0.2">
      <c r="A34" s="2" t="s">
        <v>59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43">
        <f t="shared" si="3"/>
        <v>0</v>
      </c>
    </row>
    <row r="35" spans="1:14" x14ac:dyDescent="0.2">
      <c r="A35" s="2" t="s">
        <v>60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43">
        <f t="shared" si="3"/>
        <v>0</v>
      </c>
    </row>
    <row r="36" spans="1:14" x14ac:dyDescent="0.2">
      <c r="A36" s="2" t="s">
        <v>17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43">
        <f t="shared" si="3"/>
        <v>0</v>
      </c>
    </row>
    <row r="37" spans="1:14" x14ac:dyDescent="0.2">
      <c r="A37" s="2" t="s">
        <v>18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43">
        <f t="shared" si="3"/>
        <v>0</v>
      </c>
    </row>
    <row r="38" spans="1:14" x14ac:dyDescent="0.2">
      <c r="A38" s="2" t="s">
        <v>19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43">
        <f t="shared" si="3"/>
        <v>0</v>
      </c>
    </row>
    <row r="39" spans="1:14" x14ac:dyDescent="0.2">
      <c r="A39" s="2" t="s">
        <v>20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43">
        <f t="shared" si="3"/>
        <v>0</v>
      </c>
    </row>
    <row r="40" spans="1:14" x14ac:dyDescent="0.2">
      <c r="A40" s="2" t="s">
        <v>40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43">
        <f t="shared" si="3"/>
        <v>0</v>
      </c>
    </row>
    <row r="41" spans="1:14" x14ac:dyDescent="0.2">
      <c r="A41" s="2" t="s">
        <v>21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43">
        <f t="shared" si="3"/>
        <v>0</v>
      </c>
    </row>
    <row r="42" spans="1:14" x14ac:dyDescent="0.2">
      <c r="A42" s="2" t="s">
        <v>61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43">
        <f t="shared" si="3"/>
        <v>0</v>
      </c>
    </row>
    <row r="43" spans="1:14" x14ac:dyDescent="0.2">
      <c r="A43" s="2" t="s">
        <v>22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43">
        <f t="shared" si="3"/>
        <v>0</v>
      </c>
    </row>
    <row r="44" spans="1:14" x14ac:dyDescent="0.2">
      <c r="A44" s="7" t="s">
        <v>65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43">
        <f t="shared" si="3"/>
        <v>0</v>
      </c>
    </row>
    <row r="45" spans="1:14" x14ac:dyDescent="0.2">
      <c r="A45" s="2" t="s">
        <v>23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43">
        <f t="shared" si="3"/>
        <v>0</v>
      </c>
    </row>
    <row r="46" spans="1:14" x14ac:dyDescent="0.2">
      <c r="A46" s="2" t="s">
        <v>24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43">
        <f t="shared" si="3"/>
        <v>0</v>
      </c>
    </row>
    <row r="47" spans="1:14" x14ac:dyDescent="0.2">
      <c r="A47" s="2" t="s">
        <v>25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43">
        <f t="shared" si="3"/>
        <v>0</v>
      </c>
    </row>
    <row r="48" spans="1:14" x14ac:dyDescent="0.2">
      <c r="A48" s="2" t="s">
        <v>26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43">
        <f t="shared" si="3"/>
        <v>0</v>
      </c>
    </row>
    <row r="49" spans="1:14" x14ac:dyDescent="0.2">
      <c r="A49" s="2" t="s">
        <v>39</v>
      </c>
      <c r="B49" s="5">
        <f t="shared" ref="B49:M49" si="4">SUM(B24:B48)*0.05</f>
        <v>0</v>
      </c>
      <c r="C49" s="5">
        <f t="shared" si="4"/>
        <v>0</v>
      </c>
      <c r="D49" s="5">
        <f t="shared" si="4"/>
        <v>0</v>
      </c>
      <c r="E49" s="5">
        <f t="shared" si="4"/>
        <v>0</v>
      </c>
      <c r="F49" s="5">
        <f t="shared" si="4"/>
        <v>0</v>
      </c>
      <c r="G49" s="5">
        <f t="shared" si="4"/>
        <v>0</v>
      </c>
      <c r="H49" s="5">
        <f t="shared" si="4"/>
        <v>0</v>
      </c>
      <c r="I49" s="5">
        <f t="shared" si="4"/>
        <v>0</v>
      </c>
      <c r="J49" s="5">
        <f t="shared" si="4"/>
        <v>0</v>
      </c>
      <c r="K49" s="5">
        <f t="shared" si="4"/>
        <v>0</v>
      </c>
      <c r="L49" s="5">
        <f t="shared" si="4"/>
        <v>0</v>
      </c>
      <c r="M49" s="5">
        <f t="shared" si="4"/>
        <v>0</v>
      </c>
      <c r="N49" s="43">
        <f t="shared" si="3"/>
        <v>0</v>
      </c>
    </row>
    <row r="50" spans="1:14" x14ac:dyDescent="0.2">
      <c r="A50" s="6" t="s">
        <v>27</v>
      </c>
      <c r="B50" s="6">
        <f t="shared" ref="B50:N50" si="5">SUM(B24:B49)</f>
        <v>0</v>
      </c>
      <c r="C50" s="6">
        <f t="shared" si="5"/>
        <v>0</v>
      </c>
      <c r="D50" s="6">
        <f t="shared" si="5"/>
        <v>0</v>
      </c>
      <c r="E50" s="6">
        <f t="shared" si="5"/>
        <v>0</v>
      </c>
      <c r="F50" s="6">
        <f t="shared" si="5"/>
        <v>0</v>
      </c>
      <c r="G50" s="6">
        <f t="shared" si="5"/>
        <v>0</v>
      </c>
      <c r="H50" s="6">
        <f t="shared" si="5"/>
        <v>0</v>
      </c>
      <c r="I50" s="6">
        <f t="shared" si="5"/>
        <v>0</v>
      </c>
      <c r="J50" s="6">
        <f t="shared" si="5"/>
        <v>0</v>
      </c>
      <c r="K50" s="6">
        <f t="shared" si="5"/>
        <v>0</v>
      </c>
      <c r="L50" s="6">
        <f t="shared" si="5"/>
        <v>0</v>
      </c>
      <c r="M50" s="6">
        <f t="shared" si="5"/>
        <v>0</v>
      </c>
      <c r="N50" s="45">
        <f t="shared" si="5"/>
        <v>0</v>
      </c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43"/>
    </row>
    <row r="52" spans="1:14" x14ac:dyDescent="0.2">
      <c r="A52" s="6" t="s">
        <v>62</v>
      </c>
      <c r="B52" s="6">
        <f t="shared" ref="B52:N52" si="6">B21-B50</f>
        <v>0</v>
      </c>
      <c r="C52" s="6">
        <f t="shared" si="6"/>
        <v>0</v>
      </c>
      <c r="D52" s="6">
        <f t="shared" si="6"/>
        <v>0</v>
      </c>
      <c r="E52" s="6">
        <f t="shared" si="6"/>
        <v>0</v>
      </c>
      <c r="F52" s="6">
        <f t="shared" si="6"/>
        <v>0</v>
      </c>
      <c r="G52" s="6">
        <f t="shared" si="6"/>
        <v>0</v>
      </c>
      <c r="H52" s="6">
        <f t="shared" si="6"/>
        <v>0</v>
      </c>
      <c r="I52" s="6">
        <f t="shared" si="6"/>
        <v>0</v>
      </c>
      <c r="J52" s="6">
        <f t="shared" si="6"/>
        <v>0</v>
      </c>
      <c r="K52" s="6">
        <f t="shared" si="6"/>
        <v>0</v>
      </c>
      <c r="L52" s="6">
        <f t="shared" si="6"/>
        <v>0</v>
      </c>
      <c r="M52" s="6">
        <f t="shared" si="6"/>
        <v>0</v>
      </c>
      <c r="N52" s="45">
        <f t="shared" si="6"/>
        <v>0</v>
      </c>
    </row>
    <row r="53" spans="1:1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43"/>
    </row>
    <row r="54" spans="1:14" ht="16" x14ac:dyDescent="0.2">
      <c r="A54" s="11" t="s">
        <v>28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40"/>
    </row>
    <row r="55" spans="1:14" x14ac:dyDescent="0.2">
      <c r="A55" s="2" t="s">
        <v>29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40">
        <f>SUM(B55:M55)</f>
        <v>0</v>
      </c>
    </row>
    <row r="56" spans="1:14" x14ac:dyDescent="0.2">
      <c r="A56" s="2" t="s">
        <v>30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40">
        <f>SUM(B56:M56)</f>
        <v>0</v>
      </c>
    </row>
    <row r="57" spans="1:14" x14ac:dyDescent="0.2">
      <c r="A57" s="2" t="s">
        <v>31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40">
        <f>SUM(B57:M57)</f>
        <v>0</v>
      </c>
    </row>
    <row r="58" spans="1:14" x14ac:dyDescent="0.2">
      <c r="A58" s="6" t="s">
        <v>32</v>
      </c>
      <c r="B58" s="6">
        <f t="shared" ref="B58:M58" si="7">SUM(B54:B57)</f>
        <v>0</v>
      </c>
      <c r="C58" s="6">
        <f t="shared" si="7"/>
        <v>0</v>
      </c>
      <c r="D58" s="6">
        <f t="shared" si="7"/>
        <v>0</v>
      </c>
      <c r="E58" s="6">
        <f t="shared" si="7"/>
        <v>0</v>
      </c>
      <c r="F58" s="6">
        <f t="shared" si="7"/>
        <v>0</v>
      </c>
      <c r="G58" s="6">
        <f t="shared" si="7"/>
        <v>0</v>
      </c>
      <c r="H58" s="6">
        <f t="shared" si="7"/>
        <v>0</v>
      </c>
      <c r="I58" s="6">
        <f t="shared" si="7"/>
        <v>0</v>
      </c>
      <c r="J58" s="6">
        <f t="shared" si="7"/>
        <v>0</v>
      </c>
      <c r="K58" s="6">
        <f t="shared" si="7"/>
        <v>0</v>
      </c>
      <c r="L58" s="6">
        <f t="shared" si="7"/>
        <v>0</v>
      </c>
      <c r="M58" s="6">
        <f t="shared" si="7"/>
        <v>0</v>
      </c>
      <c r="N58" s="41">
        <f>SUM(N55:N57)</f>
        <v>0</v>
      </c>
    </row>
    <row r="59" spans="1:1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40"/>
    </row>
    <row r="60" spans="1:14" ht="16" x14ac:dyDescent="0.2">
      <c r="A60" s="11" t="s">
        <v>33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40"/>
    </row>
    <row r="61" spans="1:14" x14ac:dyDescent="0.2">
      <c r="A61" s="2" t="s">
        <v>34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40">
        <f>SUM(B61:M61)</f>
        <v>0</v>
      </c>
    </row>
    <row r="62" spans="1:14" x14ac:dyDescent="0.2">
      <c r="A62" s="2" t="s">
        <v>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40">
        <f>SUM(B62:M62)</f>
        <v>0</v>
      </c>
    </row>
    <row r="63" spans="1:14" x14ac:dyDescent="0.2">
      <c r="A63" s="6" t="s">
        <v>35</v>
      </c>
      <c r="B63" s="6">
        <f t="shared" ref="B63:M63" si="8">SUM(B61:B62)</f>
        <v>0</v>
      </c>
      <c r="C63" s="6">
        <f t="shared" si="8"/>
        <v>0</v>
      </c>
      <c r="D63" s="6">
        <f t="shared" si="8"/>
        <v>0</v>
      </c>
      <c r="E63" s="6">
        <f t="shared" si="8"/>
        <v>0</v>
      </c>
      <c r="F63" s="6">
        <f t="shared" si="8"/>
        <v>0</v>
      </c>
      <c r="G63" s="6">
        <f t="shared" si="8"/>
        <v>0</v>
      </c>
      <c r="H63" s="6">
        <f t="shared" si="8"/>
        <v>0</v>
      </c>
      <c r="I63" s="6">
        <f t="shared" si="8"/>
        <v>0</v>
      </c>
      <c r="J63" s="6">
        <f t="shared" si="8"/>
        <v>0</v>
      </c>
      <c r="K63" s="6">
        <f t="shared" si="8"/>
        <v>0</v>
      </c>
      <c r="L63" s="6">
        <f t="shared" si="8"/>
        <v>0</v>
      </c>
      <c r="M63" s="6">
        <f t="shared" si="8"/>
        <v>0</v>
      </c>
      <c r="N63" s="41">
        <f>SUM(N61:N62)</f>
        <v>0</v>
      </c>
    </row>
    <row r="64" spans="1:1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0"/>
    </row>
    <row r="65" spans="1:14" x14ac:dyDescent="0.2">
      <c r="A65" s="6" t="s">
        <v>63</v>
      </c>
      <c r="B65" s="6">
        <f t="shared" ref="B65:N65" si="9">B50+B58+B63</f>
        <v>0</v>
      </c>
      <c r="C65" s="6">
        <f t="shared" si="9"/>
        <v>0</v>
      </c>
      <c r="D65" s="6">
        <f t="shared" si="9"/>
        <v>0</v>
      </c>
      <c r="E65" s="6">
        <f t="shared" si="9"/>
        <v>0</v>
      </c>
      <c r="F65" s="6">
        <f t="shared" si="9"/>
        <v>0</v>
      </c>
      <c r="G65" s="6">
        <f t="shared" si="9"/>
        <v>0</v>
      </c>
      <c r="H65" s="6">
        <f t="shared" si="9"/>
        <v>0</v>
      </c>
      <c r="I65" s="6">
        <f t="shared" si="9"/>
        <v>0</v>
      </c>
      <c r="J65" s="6">
        <f t="shared" si="9"/>
        <v>0</v>
      </c>
      <c r="K65" s="6">
        <f t="shared" si="9"/>
        <v>0</v>
      </c>
      <c r="L65" s="6">
        <f t="shared" si="9"/>
        <v>0</v>
      </c>
      <c r="M65" s="6">
        <f t="shared" si="9"/>
        <v>0</v>
      </c>
      <c r="N65" s="41">
        <f t="shared" si="9"/>
        <v>0</v>
      </c>
    </row>
    <row r="66" spans="1:14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0"/>
    </row>
    <row r="67" spans="1:14" ht="16" x14ac:dyDescent="0.2">
      <c r="A67" s="12" t="s">
        <v>36</v>
      </c>
      <c r="B67" s="12">
        <f t="shared" ref="B67:N67" si="10">B21-B65</f>
        <v>0</v>
      </c>
      <c r="C67" s="12">
        <f t="shared" si="10"/>
        <v>0</v>
      </c>
      <c r="D67" s="12">
        <f t="shared" si="10"/>
        <v>0</v>
      </c>
      <c r="E67" s="12">
        <f t="shared" si="10"/>
        <v>0</v>
      </c>
      <c r="F67" s="12">
        <f t="shared" si="10"/>
        <v>0</v>
      </c>
      <c r="G67" s="12">
        <f t="shared" si="10"/>
        <v>0</v>
      </c>
      <c r="H67" s="12">
        <f t="shared" si="10"/>
        <v>0</v>
      </c>
      <c r="I67" s="12">
        <f t="shared" si="10"/>
        <v>0</v>
      </c>
      <c r="J67" s="12">
        <f t="shared" si="10"/>
        <v>0</v>
      </c>
      <c r="K67" s="12">
        <f t="shared" si="10"/>
        <v>0</v>
      </c>
      <c r="L67" s="12">
        <f t="shared" si="10"/>
        <v>0</v>
      </c>
      <c r="M67" s="12">
        <f t="shared" si="10"/>
        <v>0</v>
      </c>
      <c r="N67" s="42">
        <f t="shared" si="10"/>
        <v>0</v>
      </c>
    </row>
  </sheetData>
  <mergeCells count="1">
    <mergeCell ref="A3:N3"/>
  </mergeCells>
  <phoneticPr fontId="4" type="noConversion"/>
  <printOptions gridLines="1" gridLinesSet="0"/>
  <pageMargins left="0.78740157480314965" right="0.51181102362204722" top="0.28999999999999998" bottom="0.43" header="0.5" footer="0.3"/>
  <pageSetup paperSize="9" scale="65" orientation="landscape" horizontalDpi="4294967292" verticalDpi="4294967292" r:id="rId1"/>
  <headerFooter alignWithMargins="0">
    <oddFooter>&amp;C&amp;8Download fra www.startvaekst.dk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9" ma:contentTypeDescription="Opret et nyt dokument." ma:contentTypeScope="" ma:versionID="781ecc64dff5eaadde98e3eb74b35522">
  <xsd:schema xmlns:xsd="http://www.w3.org/2001/XMLSchema" xmlns:xs="http://www.w3.org/2001/XMLSchema" xmlns:p="http://schemas.microsoft.com/office/2006/metadata/properties" xmlns:ns1="http://schemas.microsoft.com/sharepoint/v3" xmlns:ns2="8f557624-d6a7-40e5-a06f-ebe44359847b" xmlns:ns3="ba3c0d19-9a85-4c97-b951-b8742efd782e" targetNamespace="http://schemas.microsoft.com/office/2006/metadata/properties" ma:root="true" ma:fieldsID="4da235b99e495c66b9c261faae8094e7" ns1:_="" ns2:_="" ns3:_="">
    <xsd:import namespace="http://schemas.microsoft.com/sharepoint/v3"/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1" nillable="true" ma:displayName="Oprindelig udløbsdato" ma:hidden="true" ma:internalName="_dlc_ExpireDateSaved" ma:readOnly="true">
      <xsd:simpleType>
        <xsd:restriction base="dms:DateTime"/>
      </xsd:simpleType>
    </xsd:element>
    <xsd:element name="_dlc_ExpireDate" ma:index="22" nillable="true" ma:displayName="Udløbsdato" ma:description="" ma:hidden="true" ma:indexed="true" ma:internalName="_dlc_ExpireDate" ma:readOnly="true">
      <xsd:simpleType>
        <xsd:restriction base="dms:DateTime"/>
      </xsd:simpleType>
    </xsd:element>
    <xsd:element name="_dlc_Exempt" ma:index="23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EAEXP2DD475P-1149199250-4786142</_dlc_DocId>
    <_dlc_DocIdUrl xmlns="8f557624-d6a7-40e5-a06f-ebe44359847b">
      <Url>https://erstdk.sharepoint.com/teams/share/_layouts/15/DocIdRedir.aspx?ID=EAEXP2DD475P-1149199250-4786142</Url>
      <Description>EAEXP2DD475P-1149199250-4786142</Description>
    </_dlc_DocIdUrl>
  </documentManagement>
</p:properties>
</file>

<file path=customXml/itemProps1.xml><?xml version="1.0" encoding="utf-8"?>
<ds:datastoreItem xmlns:ds="http://schemas.openxmlformats.org/officeDocument/2006/customXml" ds:itemID="{B0ED74B3-58A8-461E-B84E-07BE29D0F8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E61CD4-0534-4743-B4D9-79A7BB6C807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B08609C-3C85-4BBF-A364-747D4D4630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5A8A297-F89E-406D-9772-EB6B5D5FA29C}">
  <ds:schemaRefs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f557624-d6a7-40e5-a06f-ebe44359847b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Monthly Operating Budget</vt:lpstr>
      <vt:lpstr>Annual Operating Budget</vt:lpstr>
      <vt:lpstr>Team Budget Example</vt:lpstr>
      <vt:lpstr>Reporting on Operating Budget</vt:lpstr>
      <vt:lpstr>ReportinOperating Budget -BLANK</vt:lpstr>
      <vt:lpstr>DANSK Driftsbudget 12 måneder</vt:lpstr>
      <vt:lpstr>'Annual Operating Budget'!Print_Area</vt:lpstr>
      <vt:lpstr>'Monthly Operating Budget'!Print_Area</vt:lpstr>
      <vt:lpstr>'Reporting on Operating Budget'!Print_Area</vt:lpstr>
      <vt:lpstr>'ReportinOperating Budget -BLANK'!Print_Area</vt:lpstr>
      <vt:lpstr>'Team Budget Example'!Print_Area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2007-04-19T07:36:58Z</cp:lastPrinted>
  <dcterms:created xsi:type="dcterms:W3CDTF">2003-04-02T06:49:49Z</dcterms:created>
  <dcterms:modified xsi:type="dcterms:W3CDTF">2022-03-07T21:10:11Z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DocIdItemGuid">
    <vt:lpwstr>30c7b8fe-080a-4300-a380-60aef9b37fff</vt:lpwstr>
  </property>
  <property fmtid="{D5CDD505-2E9C-101B-9397-08002B2CF9AE}" pid="4" name="_dlc_policyId">
    <vt:lpwstr>/teams/share/data</vt:lpwstr>
  </property>
  <property fmtid="{D5CDD505-2E9C-101B-9397-08002B2CF9AE}" pid="5" name="ItemRetentionFormula">
    <vt:lpwstr/>
  </property>
</Properties>
</file>